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G102" i="1" l="1"/>
  <c r="F102" i="1"/>
  <c r="G99" i="1"/>
  <c r="F99" i="1"/>
  <c r="G98" i="1"/>
  <c r="F98" i="1"/>
  <c r="G97" i="1"/>
  <c r="F97" i="1"/>
</calcChain>
</file>

<file path=xl/sharedStrings.xml><?xml version="1.0" encoding="utf-8"?>
<sst xmlns="http://schemas.openxmlformats.org/spreadsheetml/2006/main" count="507" uniqueCount="284">
  <si>
    <t>Sample ID</t>
  </si>
  <si>
    <t>Waterbody</t>
  </si>
  <si>
    <t>MLID</t>
  </si>
  <si>
    <t>Location</t>
  </si>
  <si>
    <t>Type</t>
  </si>
  <si>
    <t>Lat</t>
  </si>
  <si>
    <t>Long</t>
  </si>
  <si>
    <t>SR160307</t>
  </si>
  <si>
    <t>Utah Lake</t>
  </si>
  <si>
    <t>Utah Lake State Park Marina</t>
  </si>
  <si>
    <t>Surface</t>
  </si>
  <si>
    <t>SR160308</t>
  </si>
  <si>
    <t>Utah Lake Scum - 2 miles WSW from the State Park Marina</t>
  </si>
  <si>
    <t>SR160306</t>
  </si>
  <si>
    <t>Utah Lake Open  Water - 2 miles WSW from the State Park Marina</t>
  </si>
  <si>
    <t>Integrated</t>
  </si>
  <si>
    <t>SR160319-4917370</t>
  </si>
  <si>
    <t>Utah Lake 1 mile east of Pelican Point</t>
  </si>
  <si>
    <t>SR160318-4917620</t>
  </si>
  <si>
    <t>Utah Lake Goshen Bay Midway off Main Point on East Shore</t>
  </si>
  <si>
    <t>SR160324</t>
  </si>
  <si>
    <t>Jordan River</t>
  </si>
  <si>
    <t>Jordan River at Utah Lake outlet</t>
  </si>
  <si>
    <t>SR160316-4917500</t>
  </si>
  <si>
    <t>Utah Lake 3 miles WNW of Lincoln Beach</t>
  </si>
  <si>
    <t>SR160317-4917410</t>
  </si>
  <si>
    <t>Utah Lake 1 mile NE of Pelican Point</t>
  </si>
  <si>
    <t>SR160314-4917390</t>
  </si>
  <si>
    <t>Utah Lake 1 mile west of Provo Boat Harbor</t>
  </si>
  <si>
    <t>SR160315-4917700</t>
  </si>
  <si>
    <t>Utah Lake 2.5 miles NE of Lincoln Point 003#</t>
  </si>
  <si>
    <t>SR160313-4917520</t>
  </si>
  <si>
    <t>Utah Lake 2 miles E of Saratoga Springs</t>
  </si>
  <si>
    <t>SR160309C</t>
  </si>
  <si>
    <t>Provo Bay/Water Ski Park</t>
  </si>
  <si>
    <t>SR160310-4917770</t>
  </si>
  <si>
    <t>Utah Lake Outside Entrance to Provo Bay</t>
  </si>
  <si>
    <t>SR160328</t>
  </si>
  <si>
    <t>4917390 West Provo Harbor</t>
  </si>
  <si>
    <t>SR160322</t>
  </si>
  <si>
    <t>Jordan River at Narrows</t>
  </si>
  <si>
    <t>SR160329</t>
  </si>
  <si>
    <t>4917500 Lincoln Beach</t>
  </si>
  <si>
    <t>SR160332</t>
  </si>
  <si>
    <t>4917310 West of Geneva Discharge</t>
  </si>
  <si>
    <t>SR160330</t>
  </si>
  <si>
    <t>Sandy Beach</t>
  </si>
  <si>
    <t>SR160326</t>
  </si>
  <si>
    <t>4917450 Middle of Provo Bay</t>
  </si>
  <si>
    <t>SR160325</t>
  </si>
  <si>
    <t>Saratoga Springs Provate Marina</t>
  </si>
  <si>
    <t>SR160335</t>
  </si>
  <si>
    <t>4917370 Pelican Point</t>
  </si>
  <si>
    <t>SR160334</t>
  </si>
  <si>
    <t>4917770 Outside Provo Bay</t>
  </si>
  <si>
    <t>SR1600323</t>
  </si>
  <si>
    <t>Lincoln Beach</t>
  </si>
  <si>
    <t>SR160327</t>
  </si>
  <si>
    <t>1 Mile West of Airport</t>
  </si>
  <si>
    <t>SR160331</t>
  </si>
  <si>
    <t>Mouth of Provo Bay</t>
  </si>
  <si>
    <t>SR160333</t>
  </si>
  <si>
    <t>4917520 Saratoga</t>
  </si>
  <si>
    <t>SR160321</t>
  </si>
  <si>
    <t>Lincoln Harbor Boat Launch</t>
  </si>
  <si>
    <t>SR160320</t>
  </si>
  <si>
    <t>Lincoln Harbor Surface Scum</t>
  </si>
  <si>
    <t>SR160340</t>
  </si>
  <si>
    <t>Little Cottonwood Creek</t>
  </si>
  <si>
    <t>Little Cottonwood</t>
  </si>
  <si>
    <t>SR160343</t>
  </si>
  <si>
    <t>Jordan River at Bangerter Highway</t>
  </si>
  <si>
    <t>SR160339</t>
  </si>
  <si>
    <t>Jordan River at 4500 South</t>
  </si>
  <si>
    <t>SR160341</t>
  </si>
  <si>
    <t>Big Cottonwood Creek</t>
  </si>
  <si>
    <t>Big Cottonwood</t>
  </si>
  <si>
    <t>SR160337</t>
  </si>
  <si>
    <t>Utah Lake Distributing Company Canal, 7800 S 4000W</t>
  </si>
  <si>
    <t>SR160342</t>
  </si>
  <si>
    <t>Jordan River at 7200 South</t>
  </si>
  <si>
    <t>SR160344</t>
  </si>
  <si>
    <t>Jordan River at Outlet</t>
  </si>
  <si>
    <t>SR160345</t>
  </si>
  <si>
    <t>Salt Lake Jordan Canal 900 E Winchester</t>
  </si>
  <si>
    <t>SR160336</t>
  </si>
  <si>
    <t>Utah Lake Distributing Company Canal, 8700S 3400W</t>
  </si>
  <si>
    <t>SR160338</t>
  </si>
  <si>
    <t>Utah Lake Distributing Company Canal</t>
  </si>
  <si>
    <t>Utah Lake Distributing Company Canal at intake from Jordan River</t>
  </si>
  <si>
    <t>SR160346</t>
  </si>
  <si>
    <t>East Jordan Canal</t>
  </si>
  <si>
    <t>SR160347</t>
  </si>
  <si>
    <t>Salt Lake Jordan Canal Near Prison</t>
  </si>
  <si>
    <t>SR160362</t>
  </si>
  <si>
    <t>Draper Irrigation Pre-sediment</t>
  </si>
  <si>
    <t>SR160369</t>
  </si>
  <si>
    <t>Surplus Canal @ State Canal Road</t>
  </si>
  <si>
    <t>SR160366</t>
  </si>
  <si>
    <t>Jordan River at 500 North Crossing</t>
  </si>
  <si>
    <t>SR160371</t>
  </si>
  <si>
    <t>Surplus Canal at I-80</t>
  </si>
  <si>
    <t>SR160365</t>
  </si>
  <si>
    <t>Jordan River at Cudahy Lane</t>
  </si>
  <si>
    <t>SR160356</t>
  </si>
  <si>
    <t>Utah Lake tributary</t>
  </si>
  <si>
    <t>Provo River Inlet</t>
  </si>
  <si>
    <t>SR160364</t>
  </si>
  <si>
    <t>Draper Irrigation "System" (Irrigation system internal sample)</t>
  </si>
  <si>
    <t>SR160353</t>
  </si>
  <si>
    <t>East Bay South Inlet</t>
  </si>
  <si>
    <t>SR160351</t>
  </si>
  <si>
    <t>Blackridge Pond</t>
  </si>
  <si>
    <t>Blackridge Accessory Pond HAB East Side</t>
  </si>
  <si>
    <t>SR160350</t>
  </si>
  <si>
    <t>Blackridge Accessory Pond HAB West Side</t>
  </si>
  <si>
    <t>SR160352</t>
  </si>
  <si>
    <t>Blackridge Accessory Pond HAB 4000 West Canal</t>
  </si>
  <si>
    <t>SR160370</t>
  </si>
  <si>
    <t>Surplus Canal NW of Airport</t>
  </si>
  <si>
    <t>SR160368</t>
  </si>
  <si>
    <t>Jordan River at 3900/4100 South Crossing</t>
  </si>
  <si>
    <t>SR160367</t>
  </si>
  <si>
    <t>Jordan River at 1700 South Crossing</t>
  </si>
  <si>
    <t>SR160363</t>
  </si>
  <si>
    <t>Draper Irrigation Pos-sedimentation (Irrigation system internal sample)</t>
  </si>
  <si>
    <t>SR160355</t>
  </si>
  <si>
    <t>Spanish Fork Inlet</t>
  </si>
  <si>
    <t>SR160354</t>
  </si>
  <si>
    <t>East Bay North Inlet</t>
  </si>
  <si>
    <t>SR360379</t>
  </si>
  <si>
    <t>Jordan River at Burnham Dam</t>
  </si>
  <si>
    <t>Big Cottonwood Creek above Jordan River</t>
  </si>
  <si>
    <t>SR160380</t>
  </si>
  <si>
    <t>Jordan River at 1100W 2100S</t>
  </si>
  <si>
    <t>SR160383</t>
  </si>
  <si>
    <t>Jordan River at 6400 South</t>
  </si>
  <si>
    <t>SR160384</t>
  </si>
  <si>
    <t>SR160386</t>
  </si>
  <si>
    <t>Jordan River Utah Lake Outlet</t>
  </si>
  <si>
    <t>SR160382</t>
  </si>
  <si>
    <t>SR160385</t>
  </si>
  <si>
    <t>APHANIZOMENON</t>
  </si>
  <si>
    <t>NA</t>
  </si>
  <si>
    <t>SR160395</t>
  </si>
  <si>
    <t>American Fork Boat Harbor</t>
  </si>
  <si>
    <t>SR160394</t>
  </si>
  <si>
    <t>Utah Lake State Park Dock</t>
  </si>
  <si>
    <t>SR160392</t>
  </si>
  <si>
    <t>1 mile West of Provo Boat Harbor</t>
  </si>
  <si>
    <t>DOLICHOSPERMUM</t>
  </si>
  <si>
    <t>MICROCYSTIS</t>
  </si>
  <si>
    <t>TotalCyanobacteria</t>
  </si>
  <si>
    <t>SR160387</t>
  </si>
  <si>
    <t>.5 miles west of Geneva</t>
  </si>
  <si>
    <t>SR160388</t>
  </si>
  <si>
    <t>2 miles East of Saratoga</t>
  </si>
  <si>
    <t>SR160389</t>
  </si>
  <si>
    <t>1 mile east of Pelican Point</t>
  </si>
  <si>
    <t>SR360390</t>
  </si>
  <si>
    <t>3 miles west northwest od Lincoln Beach</t>
  </si>
  <si>
    <t>SR160391</t>
  </si>
  <si>
    <t>Outside Entrance to Provo Bay</t>
  </si>
  <si>
    <t>SR160393</t>
  </si>
  <si>
    <t>Dark Line</t>
  </si>
  <si>
    <t>SR160396</t>
  </si>
  <si>
    <t>Spanish Fork River River 1/2 Mile Upsteam from Lake</t>
  </si>
  <si>
    <t>composite 2 foot Sample</t>
  </si>
  <si>
    <t>SR160399</t>
  </si>
  <si>
    <t>Saratoga Private Dock</t>
  </si>
  <si>
    <t>SR160398</t>
  </si>
  <si>
    <t>Saratoga Harbor Dock</t>
  </si>
  <si>
    <t>SR160400</t>
  </si>
  <si>
    <t>Lindon Marina</t>
  </si>
  <si>
    <t>SR160401</t>
  </si>
  <si>
    <t>SR160397</t>
  </si>
  <si>
    <t>Lincoln Marina Surface</t>
  </si>
  <si>
    <t>surface</t>
  </si>
  <si>
    <t>SR160413</t>
  </si>
  <si>
    <t>3732 South 3600 West Canal</t>
  </si>
  <si>
    <t>SR160412</t>
  </si>
  <si>
    <t>9300 South Riverside</t>
  </si>
  <si>
    <t>SR160417</t>
  </si>
  <si>
    <t xml:space="preserve">Welby Canal 4300 West 134000 South </t>
  </si>
  <si>
    <t>SR160414</t>
  </si>
  <si>
    <t>8945 South Homestead</t>
  </si>
  <si>
    <t>SR160415</t>
  </si>
  <si>
    <t>Jordan Canal 1379 West 134000 South</t>
  </si>
  <si>
    <t>SR160416</t>
  </si>
  <si>
    <t>Jordan Canal 2300 West 13400 South</t>
  </si>
  <si>
    <t>SR160410</t>
  </si>
  <si>
    <t>Ritter Canal at Constitution BLVD</t>
  </si>
  <si>
    <t>SR160411</t>
  </si>
  <si>
    <t>Number 5 Tee Surface</t>
  </si>
  <si>
    <t>Date Sampled</t>
  </si>
  <si>
    <t>SR160401_b</t>
  </si>
  <si>
    <t>Liberty Lake</t>
  </si>
  <si>
    <t>SR160402</t>
  </si>
  <si>
    <t>SR160403</t>
  </si>
  <si>
    <t>SR160404</t>
  </si>
  <si>
    <t>Salt Lake and Jordan Canal</t>
  </si>
  <si>
    <t>SR160405</t>
  </si>
  <si>
    <t>SR160406</t>
  </si>
  <si>
    <t>Red Butte Creek</t>
  </si>
  <si>
    <t> 40.679951</t>
  </si>
  <si>
    <t>-111.905765 </t>
  </si>
  <si>
    <t> 40.724943</t>
  </si>
  <si>
    <t> -111.925771</t>
  </si>
  <si>
    <t>40.666333 </t>
  </si>
  <si>
    <t> -111.906598</t>
  </si>
  <si>
    <t>7/20/2016</t>
  </si>
  <si>
    <t>none</t>
  </si>
  <si>
    <t>SR160464</t>
  </si>
  <si>
    <t>Jordan/Salt Lake Canal 900 E 6600 S</t>
  </si>
  <si>
    <t>Composite</t>
  </si>
  <si>
    <t>SR160463</t>
  </si>
  <si>
    <t>East Jordan Canal at Highcrest High</t>
  </si>
  <si>
    <t>SR160462</t>
  </si>
  <si>
    <t>Little Cottonwood Creek above Wheeler Farm</t>
  </si>
  <si>
    <t>SR160470</t>
  </si>
  <si>
    <t>Utah Lake 1 mile west of Provo Harbor</t>
  </si>
  <si>
    <t>SR160471</t>
  </si>
  <si>
    <t>SR160482</t>
  </si>
  <si>
    <t>Jordan River above Narrows (Pump Station)</t>
  </si>
  <si>
    <t>SR160449</t>
  </si>
  <si>
    <t>SR160450</t>
  </si>
  <si>
    <t>American Fork Marina</t>
  </si>
  <si>
    <t>SR160451</t>
  </si>
  <si>
    <t>Saratoga Private</t>
  </si>
  <si>
    <t>SR160452</t>
  </si>
  <si>
    <t>Saratoga Public</t>
  </si>
  <si>
    <t>SR160453</t>
  </si>
  <si>
    <t>Lincoln Beach Harbor</t>
  </si>
  <si>
    <t>SR160454</t>
  </si>
  <si>
    <t>SR160465</t>
  </si>
  <si>
    <t>0.5 mile W of Geneva Discharge</t>
  </si>
  <si>
    <t>SR160466</t>
  </si>
  <si>
    <t>SR160467</t>
  </si>
  <si>
    <t>1 mile East of Pelican Point</t>
  </si>
  <si>
    <t>SR160469</t>
  </si>
  <si>
    <t>SR160468</t>
  </si>
  <si>
    <t>3 miles west northwest of Lincoln Beach</t>
  </si>
  <si>
    <t>Canal/Irrigation system</t>
  </si>
  <si>
    <t>SR160455</t>
  </si>
  <si>
    <t>Ritter Canal 27205 Constitution Blvd.</t>
  </si>
  <si>
    <t>SR160456</t>
  </si>
  <si>
    <t>North Jordan Canal 37525 S. 3600 W.</t>
  </si>
  <si>
    <t>SR160457</t>
  </si>
  <si>
    <t>Canal 3150 W 5400 S</t>
  </si>
  <si>
    <t>SR160458</t>
  </si>
  <si>
    <t>SR160459</t>
  </si>
  <si>
    <t>South Jordan Canal North 5500 S. Jordan canal road</t>
  </si>
  <si>
    <t>-111.955050 </t>
  </si>
  <si>
    <t>SR160460</t>
  </si>
  <si>
    <t>Welby Canal 8945 S Homestead Ln.</t>
  </si>
  <si>
    <t>SR160461</t>
  </si>
  <si>
    <t>South Jordan Canal 2300 W 13400 S</t>
  </si>
  <si>
    <t>SR160472</t>
  </si>
  <si>
    <t>State Canal at Road Crossing (400 S.)</t>
  </si>
  <si>
    <t>SR160473</t>
  </si>
  <si>
    <t>Jordan River above Burnham Dam &amp; State Canal</t>
  </si>
  <si>
    <t>SR160474</t>
  </si>
  <si>
    <t>Surplus Canal at I80 Xing</t>
  </si>
  <si>
    <t> -111.966631</t>
  </si>
  <si>
    <t>SR160475</t>
  </si>
  <si>
    <t>Jordan River at 1700 S.</t>
  </si>
  <si>
    <t> 40.733555</t>
  </si>
  <si>
    <t> -111.923545</t>
  </si>
  <si>
    <t>SR160476</t>
  </si>
  <si>
    <t>Jordan River at 1100 W. 2100 S.</t>
  </si>
  <si>
    <t>SR160477</t>
  </si>
  <si>
    <t>Jordan River at 3900 S.</t>
  </si>
  <si>
    <t>SR160478</t>
  </si>
  <si>
    <t>Big Cottonwood Ck AB Jordan River @ 500 W. 4200 S.</t>
  </si>
  <si>
    <t>Big Cottonwood Creek above Jordan River at 500 W. 4200 S.</t>
  </si>
  <si>
    <t>SR160479</t>
  </si>
  <si>
    <t>Little Cottonwood Creek 4900 S. 600 W.</t>
  </si>
  <si>
    <t>SR160480</t>
  </si>
  <si>
    <t>Jordan River at 6400 S. Xing (Winchester)</t>
  </si>
  <si>
    <t>SR160481</t>
  </si>
  <si>
    <t>Jordan River at Bangerter Highway Xing</t>
  </si>
  <si>
    <t>SR160483</t>
  </si>
  <si>
    <t>Jordan River at Utah Lake Outlet</t>
  </si>
  <si>
    <t>SR160478_b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</si>
</sst>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2" fillId="0" borderId="0" xfId="0" applyFont="1" applyFill="1" applyBorder="1"/>
    <xf numFmtId="14" fontId="2" fillId="0" borderId="0" xfId="0" applyNumberFormat="1" applyFont="1" applyFill="1" applyBorder="1"/>
    <xf numFmtId="3" fontId="3" fillId="0" borderId="0" xfId="1" applyNumberFormat="1" applyFont="1" applyFill="1" applyBorder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0" fontId="2" fillId="0" borderId="0" xfId="0" applyFont="1" applyBorder="1"/>
    <xf numFmtId="14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/>
    <xf numFmtId="3" fontId="0" fillId="0" borderId="0" xfId="0" applyNumberFormat="1" applyFill="1"/>
    <xf numFmtId="3" fontId="0" fillId="0" borderId="0" xfId="0" applyNumberFormat="1" applyAlignment="1">
      <alignment horizontal="left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iled_CyanoBact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3-14 2016"/>
      <sheetName val="July 15 2016"/>
      <sheetName val="July 16 2016"/>
      <sheetName val="July 18 2016"/>
      <sheetName val="July 20 2016"/>
      <sheetName val="July 26 2016"/>
      <sheetName val="Canals"/>
      <sheetName val="Compiled Flat File"/>
      <sheetName val="Summary"/>
      <sheetName val="SiteLookup"/>
      <sheetName val="JR site look up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C97">
            <v>4994547</v>
          </cell>
        </row>
        <row r="98">
          <cell r="C98">
            <v>4994552</v>
          </cell>
        </row>
        <row r="99">
          <cell r="C99">
            <v>4993625</v>
          </cell>
        </row>
        <row r="102">
          <cell r="C102">
            <v>4994720</v>
          </cell>
        </row>
      </sheetData>
      <sheetData sheetId="9"/>
      <sheetData sheetId="10">
        <row r="2">
          <cell r="A2">
            <v>4990880</v>
          </cell>
          <cell r="B2" t="str">
            <v>State Canal at Rd Xing (~400 S)</v>
          </cell>
          <cell r="C2">
            <v>40.885809000000002</v>
          </cell>
          <cell r="D2">
            <v>-111.949742</v>
          </cell>
        </row>
        <row r="3">
          <cell r="A3">
            <v>4990890</v>
          </cell>
          <cell r="B3" t="str">
            <v>Jordan R AB Burnham Dam and State Canal</v>
          </cell>
          <cell r="C3">
            <v>40.870778999999999</v>
          </cell>
          <cell r="D3">
            <v>-111.96438499999999</v>
          </cell>
        </row>
        <row r="4">
          <cell r="A4">
            <v>4991310</v>
          </cell>
          <cell r="B4" t="str">
            <v>Surplus Canal AT I80 XING</v>
          </cell>
          <cell r="C4">
            <v>40.765852000000002</v>
          </cell>
          <cell r="D4" t="str">
            <v> -111.966631</v>
          </cell>
        </row>
        <row r="5">
          <cell r="A5">
            <v>4992290</v>
          </cell>
          <cell r="B5" t="str">
            <v>JORDAN R AT 1700 S</v>
          </cell>
          <cell r="C5" t="str">
            <v> 40.733555</v>
          </cell>
          <cell r="D5" t="str">
            <v> -111.923545</v>
          </cell>
        </row>
        <row r="6">
          <cell r="A6">
            <v>4992320</v>
          </cell>
          <cell r="B6" t="str">
            <v>JORDAN R 1100 W 2100 S</v>
          </cell>
          <cell r="C6" t="str">
            <v> 40.724943</v>
          </cell>
          <cell r="D6" t="str">
            <v> -111.925771</v>
          </cell>
        </row>
        <row r="7">
          <cell r="A7">
            <v>4992890</v>
          </cell>
          <cell r="B7" t="str">
            <v>JORDAN R AT 3900 S</v>
          </cell>
          <cell r="C7">
            <v>40.686055000000003</v>
          </cell>
          <cell r="D7">
            <v>-111.921043</v>
          </cell>
        </row>
        <row r="8">
          <cell r="A8">
            <v>4992970</v>
          </cell>
          <cell r="B8" t="str">
            <v>BIG COTTONWOOD CK AB JORDAN R AT 500 W 4200 S</v>
          </cell>
          <cell r="C8" t="str">
            <v> 40.679951</v>
          </cell>
          <cell r="D8" t="str">
            <v>-111.905765 </v>
          </cell>
        </row>
        <row r="9">
          <cell r="A9">
            <v>4993580</v>
          </cell>
          <cell r="B9" t="str">
            <v>Little Cottonwood Ck 4900S 600W SLC</v>
          </cell>
          <cell r="C9" t="str">
            <v>40.666333 </v>
          </cell>
          <cell r="D9" t="str">
            <v> -111.906598</v>
          </cell>
        </row>
        <row r="10">
          <cell r="A10">
            <v>4994100</v>
          </cell>
          <cell r="B10" t="str">
            <v>JORDAN R AT 6400 S XING (WINCHESTER)</v>
          </cell>
          <cell r="C10">
            <v>40.630502</v>
          </cell>
          <cell r="D10">
            <v>-111.92298700000001</v>
          </cell>
        </row>
        <row r="11">
          <cell r="A11">
            <v>4994520</v>
          </cell>
          <cell r="B11" t="str">
            <v>Jordan R at Bangerter Highway Xing</v>
          </cell>
          <cell r="C11">
            <v>40.442661000000001</v>
          </cell>
          <cell r="D11">
            <v>-111.922794</v>
          </cell>
        </row>
        <row r="12">
          <cell r="A12">
            <v>4994720</v>
          </cell>
          <cell r="B12" t="str">
            <v>Jordan R above Narrows - Pump Station</v>
          </cell>
          <cell r="C12">
            <v>40.442661000000001</v>
          </cell>
          <cell r="D12">
            <v>-111.922794</v>
          </cell>
        </row>
        <row r="13">
          <cell r="A13">
            <v>4994790</v>
          </cell>
          <cell r="B13" t="str">
            <v>Jordan River at Utah Lake Outlet at U121 Xing</v>
          </cell>
          <cell r="C13">
            <v>40.360951999999997</v>
          </cell>
          <cell r="D13">
            <v>-111.898574</v>
          </cell>
        </row>
        <row r="14">
          <cell r="A14">
            <v>4992378</v>
          </cell>
          <cell r="B14" t="str">
            <v>Liberty Lake</v>
          </cell>
          <cell r="C14">
            <v>40.743243</v>
          </cell>
          <cell r="D14">
            <v>-111.872879</v>
          </cell>
        </row>
        <row r="15">
          <cell r="A15">
            <v>4994535</v>
          </cell>
          <cell r="B15" t="str">
            <v>Upper Canal (2000E 2500 S)</v>
          </cell>
          <cell r="C15">
            <v>40.695099999999996</v>
          </cell>
          <cell r="D15">
            <v>-111.83347999999999</v>
          </cell>
        </row>
        <row r="16">
          <cell r="A16">
            <v>4994552</v>
          </cell>
          <cell r="B16" t="str">
            <v>East Jordan Canal ( Hill Crest HS 900 E)</v>
          </cell>
          <cell r="C16">
            <v>40.619529999999997</v>
          </cell>
          <cell r="D16">
            <v>-111.866294</v>
          </cell>
        </row>
        <row r="17">
          <cell r="A17">
            <v>4994542</v>
          </cell>
          <cell r="B17" t="str">
            <v>Salt Lake and Jordan Canal at Big Spill structure</v>
          </cell>
          <cell r="C17">
            <v>40.655999999999999</v>
          </cell>
          <cell r="D17">
            <v>-111.824</v>
          </cell>
        </row>
        <row r="18">
          <cell r="A18">
            <v>4993625</v>
          </cell>
          <cell r="B18" t="str">
            <v>Little Cottonwood Creek AB Wheeler Farm</v>
          </cell>
          <cell r="C18">
            <v>40.631999999999998</v>
          </cell>
          <cell r="D18">
            <v>-111.861</v>
          </cell>
        </row>
        <row r="19">
          <cell r="A19">
            <v>4993070</v>
          </cell>
          <cell r="B19" t="str">
            <v>Big Cottonwood Creek at Creekside Park</v>
          </cell>
          <cell r="C19">
            <v>40.66507</v>
          </cell>
          <cell r="D19" t="str">
            <v> -111.845039</v>
          </cell>
        </row>
        <row r="20">
          <cell r="A20">
            <v>4992083</v>
          </cell>
          <cell r="B20" t="str">
            <v>Red Butte Creek at 1100 E 1100 S</v>
          </cell>
          <cell r="C20">
            <v>40.744942999999999</v>
          </cell>
          <cell r="D20" t="str">
            <v>--111.860405</v>
          </cell>
        </row>
        <row r="21">
          <cell r="A21">
            <v>4994547</v>
          </cell>
          <cell r="B21" t="str">
            <v>Salt Lake and Jordan Canal (900E and Winchester)</v>
          </cell>
          <cell r="C21">
            <v>40.631008000000001</v>
          </cell>
          <cell r="D21">
            <v>-111.866175</v>
          </cell>
        </row>
        <row r="22">
          <cell r="A22">
            <v>4994648</v>
          </cell>
          <cell r="B22" t="str">
            <v>South Jordan Canal (1397W 13400S Riverton)</v>
          </cell>
          <cell r="C22">
            <v>40.507083000000002</v>
          </cell>
          <cell r="D22">
            <v>-111.93041100000001</v>
          </cell>
        </row>
        <row r="23">
          <cell r="A23">
            <v>4994628</v>
          </cell>
          <cell r="B23" t="str">
            <v>South Jordan Canal (5500 S Jordan Canal Rd SLC)</v>
          </cell>
          <cell r="C23">
            <v>40.650821999999998</v>
          </cell>
          <cell r="D23" t="str">
            <v>-111.955050 </v>
          </cell>
        </row>
        <row r="24">
          <cell r="A24">
            <v>4994644</v>
          </cell>
          <cell r="B24" t="str">
            <v>Utah and Salt Lake Canal (2300 W 13400 S Riverton)</v>
          </cell>
          <cell r="C24">
            <v>40.507770000000001</v>
          </cell>
          <cell r="D24">
            <v>-111.95029</v>
          </cell>
        </row>
        <row r="25">
          <cell r="A25" t="str">
            <v>TBA</v>
          </cell>
          <cell r="B25" t="str">
            <v>Utah and Salt Lake Canal (3150 W 5400 S SLC)</v>
          </cell>
          <cell r="C25">
            <v>40.653103000000002</v>
          </cell>
          <cell r="D25">
            <v>-111.966083</v>
          </cell>
        </row>
        <row r="26">
          <cell r="A26" t="str">
            <v>TBA</v>
          </cell>
          <cell r="B26" t="str">
            <v>Welby Canal (4300 W 13400 S Riverton)</v>
          </cell>
          <cell r="C26">
            <v>40.508004999999997</v>
          </cell>
          <cell r="D26">
            <v>-111.992813</v>
          </cell>
        </row>
        <row r="27">
          <cell r="A27">
            <v>4994636</v>
          </cell>
          <cell r="B27" t="str">
            <v>Welby Canal (8945 S Homestead Ln WJ)</v>
          </cell>
          <cell r="C27">
            <v>40.589604999999999</v>
          </cell>
          <cell r="D27">
            <v>-111.991556</v>
          </cell>
        </row>
        <row r="28">
          <cell r="A28" t="str">
            <v>TBA</v>
          </cell>
          <cell r="B28" t="str">
            <v>North Jordan Canal (9300 S Riverside Dr Sandy)</v>
          </cell>
          <cell r="C28">
            <v>40.581580000000002</v>
          </cell>
          <cell r="D28">
            <v>-111.919347</v>
          </cell>
        </row>
        <row r="29">
          <cell r="A29">
            <v>4994624</v>
          </cell>
          <cell r="B29" t="str">
            <v>North Jordan Canal (3732 S 3600 W WVC)</v>
          </cell>
          <cell r="C29">
            <v>40.691204999999997</v>
          </cell>
          <cell r="D29">
            <v>-111.977423</v>
          </cell>
        </row>
        <row r="30">
          <cell r="A30" t="str">
            <v>TBA</v>
          </cell>
          <cell r="B30" t="str">
            <v>Utah Distribution Canal (13400 S 3250 W Riverton)</v>
          </cell>
          <cell r="C30">
            <v>40.533741999999997</v>
          </cell>
          <cell r="D30">
            <v>-111.970287</v>
          </cell>
        </row>
        <row r="31">
          <cell r="A31" t="str">
            <v>TBA</v>
          </cell>
          <cell r="B31" t="str">
            <v>Utah Distribution Canal (6425 S 4015 W WJ)</v>
          </cell>
          <cell r="C31">
            <v>40.632796999999997</v>
          </cell>
          <cell r="D31">
            <v>-111.98560500000001</v>
          </cell>
        </row>
        <row r="32">
          <cell r="A32">
            <v>4994620</v>
          </cell>
          <cell r="B32" t="str">
            <v>Riter Canal East (2720 S Consititution Blvd WVC)</v>
          </cell>
          <cell r="C32">
            <v>40.711620000000003</v>
          </cell>
          <cell r="D32">
            <v>-111.958381</v>
          </cell>
        </row>
        <row r="33">
          <cell r="A33" t="str">
            <v>TBA</v>
          </cell>
          <cell r="B33" t="str">
            <v>Riter Canal West (4015 Stonebride Golf Course WCV)</v>
          </cell>
          <cell r="C33">
            <v>40.717134999999999</v>
          </cell>
          <cell r="D33">
            <v>-111.99575299999999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" bestFit="1" customWidth="1"/>
    <col min="2" max="2" width="35.28515625" bestFit="1" customWidth="1"/>
    <col min="3" max="3" width="8" bestFit="1" customWidth="1"/>
    <col min="4" max="4" width="65.7109375" bestFit="1" customWidth="1"/>
    <col min="5" max="5" width="23.28515625" bestFit="1" customWidth="1"/>
    <col min="6" max="6" width="11" bestFit="1" customWidth="1"/>
    <col min="7" max="7" width="11.7109375" bestFit="1" customWidth="1"/>
    <col min="8" max="8" width="13.42578125" style="2" bestFit="1" customWidth="1"/>
    <col min="9" max="9" width="26.28515625" style="1" bestFit="1" customWidth="1"/>
    <col min="10" max="10" width="26.85546875" style="1" bestFit="1" customWidth="1"/>
    <col min="11" max="11" width="18.7109375" style="1" bestFit="1" customWidth="1"/>
    <col min="12" max="12" width="12.5703125" style="1" bestFit="1" customWidth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194</v>
      </c>
      <c r="I1" s="5" t="s">
        <v>142</v>
      </c>
      <c r="J1" s="5" t="s">
        <v>150</v>
      </c>
      <c r="K1" s="7" t="s">
        <v>151</v>
      </c>
      <c r="L1" s="5" t="s">
        <v>152</v>
      </c>
    </row>
    <row r="2" spans="1:12" x14ac:dyDescent="0.25">
      <c r="A2" s="8" t="s">
        <v>7</v>
      </c>
      <c r="B2" s="8" t="s">
        <v>8</v>
      </c>
      <c r="C2" s="8"/>
      <c r="D2" s="8" t="s">
        <v>9</v>
      </c>
      <c r="E2" s="8" t="s">
        <v>10</v>
      </c>
      <c r="F2" s="9">
        <v>40.238751000000001</v>
      </c>
      <c r="G2" s="9">
        <v>-111.73723</v>
      </c>
      <c r="H2" s="10">
        <v>42564</v>
      </c>
      <c r="I2" s="29">
        <v>36009251</v>
      </c>
      <c r="J2" s="29">
        <v>0</v>
      </c>
      <c r="K2" s="30">
        <v>0</v>
      </c>
      <c r="L2" s="29">
        <v>36009251</v>
      </c>
    </row>
    <row r="3" spans="1:12" x14ac:dyDescent="0.25">
      <c r="A3" s="8" t="s">
        <v>11</v>
      </c>
      <c r="B3" s="8" t="s">
        <v>8</v>
      </c>
      <c r="C3" s="8"/>
      <c r="D3" s="8" t="s">
        <v>12</v>
      </c>
      <c r="E3" s="8" t="s">
        <v>10</v>
      </c>
      <c r="F3" s="9">
        <v>40.227029999999999</v>
      </c>
      <c r="G3" s="9">
        <v>-111.774083</v>
      </c>
      <c r="H3" s="10">
        <v>42564</v>
      </c>
      <c r="I3" s="29">
        <v>34193162</v>
      </c>
      <c r="J3" s="29">
        <v>0</v>
      </c>
      <c r="K3" s="30">
        <v>0</v>
      </c>
      <c r="L3" s="29">
        <v>34193162</v>
      </c>
    </row>
    <row r="4" spans="1:12" x14ac:dyDescent="0.25">
      <c r="A4" s="8" t="s">
        <v>13</v>
      </c>
      <c r="B4" s="8" t="s">
        <v>8</v>
      </c>
      <c r="C4" s="8"/>
      <c r="D4" s="8" t="s">
        <v>14</v>
      </c>
      <c r="E4" s="8" t="s">
        <v>15</v>
      </c>
      <c r="F4" s="9">
        <v>40.227029999999999</v>
      </c>
      <c r="G4" s="9">
        <v>-111.774083</v>
      </c>
      <c r="H4" s="10">
        <v>42564</v>
      </c>
      <c r="I4" s="29">
        <v>1014758</v>
      </c>
      <c r="J4" s="29">
        <v>0</v>
      </c>
      <c r="K4" s="30">
        <v>0</v>
      </c>
      <c r="L4" s="29">
        <v>1014758</v>
      </c>
    </row>
    <row r="5" spans="1:12" x14ac:dyDescent="0.25">
      <c r="A5" s="8" t="s">
        <v>16</v>
      </c>
      <c r="B5" s="8" t="s">
        <v>8</v>
      </c>
      <c r="C5" s="8"/>
      <c r="D5" s="8" t="s">
        <v>17</v>
      </c>
      <c r="E5" s="8" t="s">
        <v>15</v>
      </c>
      <c r="F5" s="9">
        <v>40.268282999999997</v>
      </c>
      <c r="G5" s="9">
        <v>-111.82993</v>
      </c>
      <c r="H5" s="10">
        <v>42565</v>
      </c>
      <c r="I5" s="29">
        <v>673952</v>
      </c>
      <c r="J5" s="29">
        <v>0</v>
      </c>
      <c r="K5" s="30">
        <v>0</v>
      </c>
      <c r="L5" s="29">
        <v>673952</v>
      </c>
    </row>
    <row r="6" spans="1:12" x14ac:dyDescent="0.25">
      <c r="A6" s="8" t="s">
        <v>18</v>
      </c>
      <c r="B6" s="8" t="s">
        <v>8</v>
      </c>
      <c r="C6" s="8"/>
      <c r="D6" s="8" t="s">
        <v>19</v>
      </c>
      <c r="E6" s="8" t="s">
        <v>15</v>
      </c>
      <c r="F6" s="9">
        <v>40.085228000000001</v>
      </c>
      <c r="G6" s="9">
        <v>-111.88382900000001</v>
      </c>
      <c r="H6" s="10">
        <v>42565</v>
      </c>
      <c r="I6" s="29">
        <v>484403</v>
      </c>
      <c r="J6" s="29">
        <v>0</v>
      </c>
      <c r="K6" s="30">
        <v>0</v>
      </c>
      <c r="L6" s="29">
        <v>484403</v>
      </c>
    </row>
    <row r="7" spans="1:12" x14ac:dyDescent="0.25">
      <c r="A7" s="8" t="s">
        <v>20</v>
      </c>
      <c r="B7" s="8" t="s">
        <v>21</v>
      </c>
      <c r="C7" s="8"/>
      <c r="D7" s="8" t="s">
        <v>22</v>
      </c>
      <c r="E7" s="8"/>
      <c r="F7" s="9">
        <v>40.360951999999997</v>
      </c>
      <c r="G7" s="9">
        <v>-111.89851400000001</v>
      </c>
      <c r="H7" s="10">
        <v>42565</v>
      </c>
      <c r="I7" s="29">
        <v>468298</v>
      </c>
      <c r="J7" s="29">
        <v>0</v>
      </c>
      <c r="K7" s="30">
        <v>0</v>
      </c>
      <c r="L7" s="29">
        <v>468298</v>
      </c>
    </row>
    <row r="8" spans="1:12" x14ac:dyDescent="0.25">
      <c r="A8" s="8" t="s">
        <v>23</v>
      </c>
      <c r="B8" s="8" t="s">
        <v>8</v>
      </c>
      <c r="C8" s="8"/>
      <c r="D8" s="8" t="s">
        <v>24</v>
      </c>
      <c r="E8" s="8" t="s">
        <v>15</v>
      </c>
      <c r="F8" s="9">
        <v>40.169676000000003</v>
      </c>
      <c r="G8" s="9">
        <v>-111.871606</v>
      </c>
      <c r="H8" s="10">
        <v>42565</v>
      </c>
      <c r="I8" s="29">
        <v>346268</v>
      </c>
      <c r="J8" s="29">
        <v>0</v>
      </c>
      <c r="K8" s="30">
        <v>0</v>
      </c>
      <c r="L8" s="29">
        <v>346268</v>
      </c>
    </row>
    <row r="9" spans="1:12" x14ac:dyDescent="0.25">
      <c r="A9" s="8" t="s">
        <v>25</v>
      </c>
      <c r="B9" s="8" t="s">
        <v>8</v>
      </c>
      <c r="C9" s="8"/>
      <c r="D9" s="8" t="s">
        <v>26</v>
      </c>
      <c r="E9" s="8" t="s">
        <v>15</v>
      </c>
      <c r="F9" s="9">
        <v>40.28801</v>
      </c>
      <c r="G9" s="9">
        <v>-111.836595</v>
      </c>
      <c r="H9" s="10">
        <v>42565</v>
      </c>
      <c r="I9" s="29">
        <v>335850</v>
      </c>
      <c r="J9" s="29">
        <v>0</v>
      </c>
      <c r="K9" s="30">
        <v>0</v>
      </c>
      <c r="L9" s="29">
        <v>335850</v>
      </c>
    </row>
    <row r="10" spans="1:12" x14ac:dyDescent="0.25">
      <c r="A10" s="8" t="s">
        <v>27</v>
      </c>
      <c r="B10" s="8" t="s">
        <v>8</v>
      </c>
      <c r="C10" s="8"/>
      <c r="D10" s="8" t="s">
        <v>28</v>
      </c>
      <c r="E10" s="8" t="s">
        <v>15</v>
      </c>
      <c r="F10" s="9">
        <v>40.237172999999999</v>
      </c>
      <c r="G10" s="9">
        <v>-111.764647</v>
      </c>
      <c r="H10" s="10">
        <v>42565</v>
      </c>
      <c r="I10" s="29">
        <v>335259</v>
      </c>
      <c r="J10" s="29">
        <v>0</v>
      </c>
      <c r="K10" s="30">
        <v>0</v>
      </c>
      <c r="L10" s="29">
        <v>335259</v>
      </c>
    </row>
    <row r="11" spans="1:12" x14ac:dyDescent="0.25">
      <c r="A11" s="8" t="s">
        <v>29</v>
      </c>
      <c r="B11" s="8" t="s">
        <v>8</v>
      </c>
      <c r="C11" s="8"/>
      <c r="D11" s="8" t="s">
        <v>30</v>
      </c>
      <c r="E11" s="8" t="s">
        <v>15</v>
      </c>
      <c r="F11" s="9">
        <v>40.167735</v>
      </c>
      <c r="G11" s="9">
        <v>-111.75965100000001</v>
      </c>
      <c r="H11" s="10">
        <v>42565</v>
      </c>
      <c r="I11" s="29">
        <v>237246</v>
      </c>
      <c r="J11" s="29">
        <v>0</v>
      </c>
      <c r="K11" s="30">
        <v>0</v>
      </c>
      <c r="L11" s="29">
        <v>237246</v>
      </c>
    </row>
    <row r="12" spans="1:12" x14ac:dyDescent="0.25">
      <c r="A12" s="8" t="s">
        <v>31</v>
      </c>
      <c r="B12" s="8" t="s">
        <v>8</v>
      </c>
      <c r="C12" s="8"/>
      <c r="D12" s="8" t="s">
        <v>32</v>
      </c>
      <c r="E12" s="8" t="s">
        <v>15</v>
      </c>
      <c r="F12" s="9">
        <v>40.342168999999998</v>
      </c>
      <c r="G12" s="9">
        <v>-111.871326</v>
      </c>
      <c r="H12" s="10">
        <v>42565</v>
      </c>
      <c r="I12" s="29">
        <v>11826</v>
      </c>
      <c r="J12" s="29">
        <v>0</v>
      </c>
      <c r="K12" s="30">
        <v>0</v>
      </c>
      <c r="L12" s="29">
        <v>11826</v>
      </c>
    </row>
    <row r="13" spans="1:12" x14ac:dyDescent="0.25">
      <c r="A13" s="8" t="s">
        <v>33</v>
      </c>
      <c r="B13" s="8" t="s">
        <v>8</v>
      </c>
      <c r="C13" s="8"/>
      <c r="D13" s="8" t="s">
        <v>34</v>
      </c>
      <c r="E13" s="8" t="s">
        <v>15</v>
      </c>
      <c r="F13" s="9">
        <v>40.190196999999998</v>
      </c>
      <c r="G13" s="9">
        <v>-111.699472</v>
      </c>
      <c r="H13" s="10">
        <v>42565</v>
      </c>
      <c r="I13" s="29">
        <v>2956</v>
      </c>
      <c r="J13" s="29">
        <v>0</v>
      </c>
      <c r="K13" s="30">
        <v>0</v>
      </c>
      <c r="L13" s="29">
        <v>2956</v>
      </c>
    </row>
    <row r="14" spans="1:12" x14ac:dyDescent="0.25">
      <c r="A14" s="8" t="s">
        <v>35</v>
      </c>
      <c r="B14" s="8" t="s">
        <v>8</v>
      </c>
      <c r="C14" s="8"/>
      <c r="D14" s="8" t="s">
        <v>36</v>
      </c>
      <c r="E14" s="8" t="s">
        <v>15</v>
      </c>
      <c r="F14" s="9">
        <v>40.188566999999999</v>
      </c>
      <c r="G14" s="9">
        <v>-111.731314</v>
      </c>
      <c r="H14" s="10">
        <v>42565</v>
      </c>
      <c r="I14" s="29">
        <v>455.28899999999999</v>
      </c>
      <c r="J14" s="29">
        <v>0</v>
      </c>
      <c r="K14" s="30">
        <v>0</v>
      </c>
      <c r="L14" s="29">
        <v>455.28899999999999</v>
      </c>
    </row>
    <row r="15" spans="1:12" x14ac:dyDescent="0.25">
      <c r="A15" s="8" t="s">
        <v>37</v>
      </c>
      <c r="B15" s="8" t="s">
        <v>8</v>
      </c>
      <c r="C15" s="8">
        <v>4917390</v>
      </c>
      <c r="D15" s="8" t="s">
        <v>38</v>
      </c>
      <c r="E15" s="8"/>
      <c r="F15" s="9">
        <v>40.237172999999999</v>
      </c>
      <c r="G15" s="9">
        <v>-111.764647</v>
      </c>
      <c r="H15" s="10">
        <v>42566</v>
      </c>
      <c r="I15" s="29">
        <v>888504</v>
      </c>
      <c r="J15" s="29">
        <v>0</v>
      </c>
      <c r="K15" s="30">
        <v>0</v>
      </c>
      <c r="L15" s="29">
        <v>888504</v>
      </c>
    </row>
    <row r="16" spans="1:12" x14ac:dyDescent="0.25">
      <c r="A16" s="8" t="s">
        <v>39</v>
      </c>
      <c r="B16" s="8" t="s">
        <v>21</v>
      </c>
      <c r="C16" s="8"/>
      <c r="D16" s="8" t="s">
        <v>40</v>
      </c>
      <c r="E16" s="8" t="s">
        <v>15</v>
      </c>
      <c r="F16" s="9">
        <v>40.442661000000001</v>
      </c>
      <c r="G16" s="9">
        <v>-111.922794</v>
      </c>
      <c r="H16" s="10">
        <v>42566</v>
      </c>
      <c r="I16" s="29">
        <v>718411</v>
      </c>
      <c r="J16" s="29">
        <v>0</v>
      </c>
      <c r="K16" s="30">
        <v>0</v>
      </c>
      <c r="L16" s="29">
        <v>718411</v>
      </c>
    </row>
    <row r="17" spans="1:12" x14ac:dyDescent="0.25">
      <c r="A17" s="8" t="s">
        <v>41</v>
      </c>
      <c r="B17" s="8" t="s">
        <v>8</v>
      </c>
      <c r="C17" s="8">
        <v>4917500</v>
      </c>
      <c r="D17" s="8" t="s">
        <v>42</v>
      </c>
      <c r="E17" s="8" t="s">
        <v>15</v>
      </c>
      <c r="F17" s="9">
        <v>40.141804999999998</v>
      </c>
      <c r="G17" s="9">
        <v>-111.800178</v>
      </c>
      <c r="H17" s="10">
        <v>42566</v>
      </c>
      <c r="I17" s="29">
        <v>193941</v>
      </c>
      <c r="J17" s="29">
        <v>0</v>
      </c>
      <c r="K17" s="30">
        <v>0</v>
      </c>
      <c r="L17" s="29">
        <v>193941</v>
      </c>
    </row>
    <row r="18" spans="1:12" x14ac:dyDescent="0.25">
      <c r="A18" s="8" t="s">
        <v>43</v>
      </c>
      <c r="B18" s="8" t="s">
        <v>8</v>
      </c>
      <c r="C18" s="8">
        <v>4917310</v>
      </c>
      <c r="D18" s="8" t="s">
        <v>44</v>
      </c>
      <c r="E18" s="8"/>
      <c r="F18" s="9">
        <v>40.320872999999999</v>
      </c>
      <c r="G18" s="9">
        <v>-111.77753800000001</v>
      </c>
      <c r="H18" s="10">
        <v>42566</v>
      </c>
      <c r="I18" s="29">
        <v>127718</v>
      </c>
      <c r="J18" s="29">
        <v>0</v>
      </c>
      <c r="K18" s="30">
        <v>0</v>
      </c>
      <c r="L18" s="29">
        <v>127718</v>
      </c>
    </row>
    <row r="19" spans="1:12" x14ac:dyDescent="0.25">
      <c r="A19" s="8" t="s">
        <v>45</v>
      </c>
      <c r="B19" s="8" t="s">
        <v>8</v>
      </c>
      <c r="C19" s="8"/>
      <c r="D19" s="8" t="s">
        <v>46</v>
      </c>
      <c r="E19" s="8"/>
      <c r="F19" s="9">
        <v>40.169141000000003</v>
      </c>
      <c r="G19" s="9">
        <v>-111.74511699999999</v>
      </c>
      <c r="H19" s="10">
        <v>42566</v>
      </c>
      <c r="I19" s="29">
        <v>1802</v>
      </c>
      <c r="J19" s="29">
        <v>0</v>
      </c>
      <c r="K19" s="30">
        <v>0</v>
      </c>
      <c r="L19" s="29">
        <v>1802</v>
      </c>
    </row>
    <row r="20" spans="1:12" x14ac:dyDescent="0.25">
      <c r="A20" s="8" t="s">
        <v>47</v>
      </c>
      <c r="B20" s="8" t="s">
        <v>8</v>
      </c>
      <c r="C20" s="8">
        <v>4917450</v>
      </c>
      <c r="D20" s="8" t="s">
        <v>48</v>
      </c>
      <c r="E20" s="8"/>
      <c r="F20" s="9">
        <v>40.189138999999997</v>
      </c>
      <c r="G20" s="9">
        <v>-111.69993100000001</v>
      </c>
      <c r="H20" s="10">
        <v>42566</v>
      </c>
      <c r="I20" s="29">
        <v>704</v>
      </c>
      <c r="J20" s="29">
        <v>0</v>
      </c>
      <c r="K20" s="30">
        <v>0</v>
      </c>
      <c r="L20" s="29">
        <v>704</v>
      </c>
    </row>
    <row r="21" spans="1:12" x14ac:dyDescent="0.25">
      <c r="A21" s="8" t="s">
        <v>49</v>
      </c>
      <c r="B21" s="8" t="s">
        <v>8</v>
      </c>
      <c r="C21" s="8"/>
      <c r="D21" s="8" t="s">
        <v>50</v>
      </c>
      <c r="E21" s="8"/>
      <c r="F21" s="3">
        <v>40.349457000000001</v>
      </c>
      <c r="G21" s="3">
        <v>-111.90315200000001</v>
      </c>
      <c r="H21" s="10">
        <v>42566</v>
      </c>
      <c r="I21" s="29">
        <v>591</v>
      </c>
      <c r="J21" s="29">
        <v>0</v>
      </c>
      <c r="K21" s="30">
        <v>0</v>
      </c>
      <c r="L21" s="29">
        <v>591</v>
      </c>
    </row>
    <row r="22" spans="1:12" x14ac:dyDescent="0.25">
      <c r="A22" s="8" t="s">
        <v>51</v>
      </c>
      <c r="B22" s="8" t="s">
        <v>8</v>
      </c>
      <c r="C22" s="8">
        <v>4917370</v>
      </c>
      <c r="D22" s="8" t="s">
        <v>52</v>
      </c>
      <c r="E22" s="8"/>
      <c r="F22" s="9">
        <v>40.268282999999997</v>
      </c>
      <c r="G22" s="9">
        <v>-111.82993</v>
      </c>
      <c r="H22" s="10">
        <v>42566</v>
      </c>
      <c r="I22" s="29">
        <v>174851</v>
      </c>
      <c r="J22" s="29">
        <v>901</v>
      </c>
      <c r="K22" s="30">
        <v>0</v>
      </c>
      <c r="L22" s="29">
        <v>175752</v>
      </c>
    </row>
    <row r="23" spans="1:12" x14ac:dyDescent="0.25">
      <c r="A23" s="8" t="s">
        <v>53</v>
      </c>
      <c r="B23" s="8" t="s">
        <v>8</v>
      </c>
      <c r="C23" s="8">
        <v>4917770</v>
      </c>
      <c r="D23" s="8" t="s">
        <v>54</v>
      </c>
      <c r="E23" s="8" t="s">
        <v>15</v>
      </c>
      <c r="F23" s="9">
        <v>40.188566999999999</v>
      </c>
      <c r="G23" s="9">
        <v>-111.731314</v>
      </c>
      <c r="H23" s="10">
        <v>42566</v>
      </c>
      <c r="I23" s="29">
        <v>165137</v>
      </c>
      <c r="J23" s="29">
        <v>901</v>
      </c>
      <c r="K23" s="30">
        <v>0</v>
      </c>
      <c r="L23" s="29">
        <v>166038</v>
      </c>
    </row>
    <row r="24" spans="1:12" x14ac:dyDescent="0.25">
      <c r="A24" s="8" t="s">
        <v>55</v>
      </c>
      <c r="B24" s="8" t="s">
        <v>8</v>
      </c>
      <c r="C24" s="8"/>
      <c r="D24" s="8" t="s">
        <v>56</v>
      </c>
      <c r="E24" s="8"/>
      <c r="F24" s="9">
        <v>40.141804999999998</v>
      </c>
      <c r="G24" s="9">
        <v>-111.800178</v>
      </c>
      <c r="H24" s="10">
        <v>42566</v>
      </c>
      <c r="I24" s="29">
        <v>2041341</v>
      </c>
      <c r="J24" s="29">
        <v>2253</v>
      </c>
      <c r="K24" s="30">
        <v>0</v>
      </c>
      <c r="L24" s="29">
        <v>2043594</v>
      </c>
    </row>
    <row r="25" spans="1:12" x14ac:dyDescent="0.25">
      <c r="A25" s="8" t="s">
        <v>57</v>
      </c>
      <c r="B25" s="8" t="s">
        <v>8</v>
      </c>
      <c r="C25" s="8"/>
      <c r="D25" s="8" t="s">
        <v>58</v>
      </c>
      <c r="E25" s="8"/>
      <c r="F25" s="9">
        <v>40.209972999999998</v>
      </c>
      <c r="G25" s="9">
        <v>-111.750687</v>
      </c>
      <c r="H25" s="10">
        <v>42566</v>
      </c>
      <c r="I25" s="29">
        <v>1892112</v>
      </c>
      <c r="J25" s="29">
        <v>2253</v>
      </c>
      <c r="K25" s="30">
        <v>0</v>
      </c>
      <c r="L25" s="29">
        <v>1894365</v>
      </c>
    </row>
    <row r="26" spans="1:12" x14ac:dyDescent="0.25">
      <c r="A26" s="8" t="s">
        <v>59</v>
      </c>
      <c r="B26" s="8" t="s">
        <v>8</v>
      </c>
      <c r="C26" s="8"/>
      <c r="D26" s="8" t="s">
        <v>60</v>
      </c>
      <c r="E26" s="8"/>
      <c r="F26" s="9">
        <v>40.188566999999999</v>
      </c>
      <c r="G26" s="9">
        <v>-111.731314</v>
      </c>
      <c r="H26" s="10">
        <v>42566</v>
      </c>
      <c r="I26" s="29">
        <v>1418070</v>
      </c>
      <c r="J26" s="29">
        <v>2253</v>
      </c>
      <c r="K26" s="30">
        <v>0</v>
      </c>
      <c r="L26" s="29">
        <v>1420323</v>
      </c>
    </row>
    <row r="27" spans="1:12" x14ac:dyDescent="0.25">
      <c r="A27" s="8" t="s">
        <v>61</v>
      </c>
      <c r="B27" s="8" t="s">
        <v>8</v>
      </c>
      <c r="C27" s="8">
        <v>4917520</v>
      </c>
      <c r="D27" s="8" t="s">
        <v>62</v>
      </c>
      <c r="E27" s="8" t="s">
        <v>15</v>
      </c>
      <c r="F27" s="9">
        <v>40.342168999999998</v>
      </c>
      <c r="G27" s="9">
        <v>-111.871326</v>
      </c>
      <c r="H27" s="10">
        <v>42566</v>
      </c>
      <c r="I27" s="29">
        <v>728547</v>
      </c>
      <c r="J27" s="29">
        <v>2703</v>
      </c>
      <c r="K27" s="30">
        <v>0</v>
      </c>
      <c r="L27" s="29">
        <v>731250</v>
      </c>
    </row>
    <row r="28" spans="1:12" x14ac:dyDescent="0.25">
      <c r="A28" s="8" t="s">
        <v>63</v>
      </c>
      <c r="B28" s="8" t="s">
        <v>8</v>
      </c>
      <c r="C28" s="8"/>
      <c r="D28" s="8" t="s">
        <v>64</v>
      </c>
      <c r="E28" s="8"/>
      <c r="F28" s="9">
        <v>40.142496999999999</v>
      </c>
      <c r="G28" s="9">
        <v>-111.802612</v>
      </c>
      <c r="H28" s="10">
        <v>42566</v>
      </c>
      <c r="I28" s="29">
        <v>3703809</v>
      </c>
      <c r="J28" s="29">
        <v>25679</v>
      </c>
      <c r="K28" s="30">
        <v>0</v>
      </c>
      <c r="L28" s="29">
        <v>3729488</v>
      </c>
    </row>
    <row r="29" spans="1:12" x14ac:dyDescent="0.25">
      <c r="A29" s="8" t="s">
        <v>65</v>
      </c>
      <c r="B29" s="8" t="s">
        <v>8</v>
      </c>
      <c r="C29" s="8"/>
      <c r="D29" s="8" t="s">
        <v>66</v>
      </c>
      <c r="E29" s="8" t="s">
        <v>10</v>
      </c>
      <c r="F29" s="9">
        <v>40.142496999999999</v>
      </c>
      <c r="G29" s="9">
        <v>-111.802612</v>
      </c>
      <c r="H29" s="10">
        <v>42566</v>
      </c>
      <c r="I29" s="29">
        <v>43459441</v>
      </c>
      <c r="J29" s="29">
        <v>225251</v>
      </c>
      <c r="K29" s="30">
        <v>0</v>
      </c>
      <c r="L29" s="29">
        <v>43684692</v>
      </c>
    </row>
    <row r="30" spans="1:12" x14ac:dyDescent="0.25">
      <c r="A30" s="8" t="s">
        <v>67</v>
      </c>
      <c r="B30" s="8" t="s">
        <v>68</v>
      </c>
      <c r="C30" s="8"/>
      <c r="D30" s="8" t="s">
        <v>69</v>
      </c>
      <c r="E30" s="8" t="s">
        <v>10</v>
      </c>
      <c r="F30" s="9">
        <v>40.666049000000001</v>
      </c>
      <c r="G30" s="9">
        <v>-111.907938</v>
      </c>
      <c r="H30" s="10">
        <v>42567</v>
      </c>
      <c r="I30" s="29">
        <v>1049108</v>
      </c>
      <c r="J30" s="29">
        <v>0</v>
      </c>
      <c r="K30" s="30">
        <v>0</v>
      </c>
      <c r="L30" s="29">
        <v>1049108</v>
      </c>
    </row>
    <row r="31" spans="1:12" x14ac:dyDescent="0.25">
      <c r="A31" s="8" t="s">
        <v>70</v>
      </c>
      <c r="B31" s="8" t="s">
        <v>21</v>
      </c>
      <c r="C31" s="8"/>
      <c r="D31" s="8" t="s">
        <v>71</v>
      </c>
      <c r="E31" s="8" t="s">
        <v>10</v>
      </c>
      <c r="F31" s="9">
        <v>40.497000999999997</v>
      </c>
      <c r="G31" s="9">
        <v>-111.920765</v>
      </c>
      <c r="H31" s="10">
        <v>42567</v>
      </c>
      <c r="I31" s="29">
        <v>737924</v>
      </c>
      <c r="J31" s="29">
        <v>0</v>
      </c>
      <c r="K31" s="30">
        <v>0</v>
      </c>
      <c r="L31" s="29">
        <v>737924</v>
      </c>
    </row>
    <row r="32" spans="1:12" x14ac:dyDescent="0.25">
      <c r="A32" s="8" t="s">
        <v>72</v>
      </c>
      <c r="B32" s="8" t="s">
        <v>21</v>
      </c>
      <c r="C32" s="8"/>
      <c r="D32" s="8" t="s">
        <v>73</v>
      </c>
      <c r="E32" s="8" t="s">
        <v>10</v>
      </c>
      <c r="F32" s="9">
        <v>40.674390000000002</v>
      </c>
      <c r="G32" s="9">
        <v>-111.908095</v>
      </c>
      <c r="H32" s="10">
        <v>42567</v>
      </c>
      <c r="I32" s="29">
        <v>380112</v>
      </c>
      <c r="J32" s="29">
        <v>0</v>
      </c>
      <c r="K32" s="30">
        <v>0</v>
      </c>
      <c r="L32" s="29">
        <v>380112</v>
      </c>
    </row>
    <row r="33" spans="1:12" x14ac:dyDescent="0.25">
      <c r="A33" s="8" t="s">
        <v>74</v>
      </c>
      <c r="B33" s="8" t="s">
        <v>75</v>
      </c>
      <c r="C33" s="8"/>
      <c r="D33" s="8" t="s">
        <v>76</v>
      </c>
      <c r="E33" s="8" t="s">
        <v>10</v>
      </c>
      <c r="F33" s="9">
        <v>40.679966</v>
      </c>
      <c r="G33" s="9">
        <v>-111.90569000000001</v>
      </c>
      <c r="H33" s="10">
        <v>42567</v>
      </c>
      <c r="I33" s="29">
        <v>259996</v>
      </c>
      <c r="J33" s="29">
        <v>0</v>
      </c>
      <c r="K33" s="30">
        <v>0</v>
      </c>
      <c r="L33" s="29">
        <v>259996</v>
      </c>
    </row>
    <row r="34" spans="1:12" x14ac:dyDescent="0.25">
      <c r="A34" s="8" t="s">
        <v>77</v>
      </c>
      <c r="B34" s="8" t="s">
        <v>242</v>
      </c>
      <c r="C34" s="8"/>
      <c r="D34" s="8" t="s">
        <v>78</v>
      </c>
      <c r="E34" s="8"/>
      <c r="F34" s="9">
        <v>40.440170999999999</v>
      </c>
      <c r="G34" s="9">
        <v>-111.921954</v>
      </c>
      <c r="H34" s="10">
        <v>42567</v>
      </c>
      <c r="I34" s="29">
        <v>767263</v>
      </c>
      <c r="J34" s="29">
        <v>2253</v>
      </c>
      <c r="K34" s="30">
        <v>0</v>
      </c>
      <c r="L34" s="29">
        <v>769516</v>
      </c>
    </row>
    <row r="35" spans="1:12" x14ac:dyDescent="0.25">
      <c r="A35" s="8" t="s">
        <v>79</v>
      </c>
      <c r="B35" s="8" t="s">
        <v>21</v>
      </c>
      <c r="C35" s="8"/>
      <c r="D35" s="8" t="s">
        <v>80</v>
      </c>
      <c r="E35" s="8" t="s">
        <v>10</v>
      </c>
      <c r="F35" s="9">
        <v>40.622433000000001</v>
      </c>
      <c r="G35" s="9">
        <v>-111.92067400000001</v>
      </c>
      <c r="H35" s="10">
        <v>42567</v>
      </c>
      <c r="I35" s="29">
        <v>99082</v>
      </c>
      <c r="J35" s="29">
        <v>2253</v>
      </c>
      <c r="K35" s="30">
        <v>0</v>
      </c>
      <c r="L35" s="29">
        <v>101335</v>
      </c>
    </row>
    <row r="36" spans="1:12" x14ac:dyDescent="0.25">
      <c r="A36" s="8" t="s">
        <v>81</v>
      </c>
      <c r="B36" s="8" t="s">
        <v>21</v>
      </c>
      <c r="C36" s="8"/>
      <c r="D36" s="8" t="s">
        <v>82</v>
      </c>
      <c r="E36" s="8" t="s">
        <v>10</v>
      </c>
      <c r="F36" s="9">
        <v>40.360951999999997</v>
      </c>
      <c r="G36" s="9">
        <v>-111.89851400000001</v>
      </c>
      <c r="H36" s="10">
        <v>42567</v>
      </c>
      <c r="I36" s="29">
        <v>597029</v>
      </c>
      <c r="J36" s="29">
        <v>2703</v>
      </c>
      <c r="K36" s="30">
        <v>0</v>
      </c>
      <c r="L36" s="29">
        <v>599732</v>
      </c>
    </row>
    <row r="37" spans="1:12" x14ac:dyDescent="0.25">
      <c r="A37" s="8" t="s">
        <v>83</v>
      </c>
      <c r="B37" s="8" t="s">
        <v>242</v>
      </c>
      <c r="C37" s="8"/>
      <c r="D37" s="8" t="s">
        <v>84</v>
      </c>
      <c r="E37" s="8" t="s">
        <v>10</v>
      </c>
      <c r="F37" s="9">
        <v>40.631419000000001</v>
      </c>
      <c r="G37" s="9">
        <v>-111.86626200000001</v>
      </c>
      <c r="H37" s="10">
        <v>42567</v>
      </c>
      <c r="I37" s="29">
        <v>239470</v>
      </c>
      <c r="J37" s="29">
        <v>2703</v>
      </c>
      <c r="K37" s="30">
        <v>0</v>
      </c>
      <c r="L37" s="29">
        <v>242173</v>
      </c>
    </row>
    <row r="38" spans="1:12" x14ac:dyDescent="0.25">
      <c r="A38" s="8" t="s">
        <v>85</v>
      </c>
      <c r="B38" s="8" t="s">
        <v>242</v>
      </c>
      <c r="C38" s="8"/>
      <c r="D38" s="8" t="s">
        <v>86</v>
      </c>
      <c r="E38" s="8" t="s">
        <v>10</v>
      </c>
      <c r="F38" s="9">
        <v>40.584009999999999</v>
      </c>
      <c r="G38" s="9">
        <v>-111.971521</v>
      </c>
      <c r="H38" s="10">
        <v>42567</v>
      </c>
      <c r="I38" s="29">
        <v>346662</v>
      </c>
      <c r="J38" s="29">
        <v>3604</v>
      </c>
      <c r="K38" s="30">
        <v>0</v>
      </c>
      <c r="L38" s="29">
        <v>350266</v>
      </c>
    </row>
    <row r="39" spans="1:12" x14ac:dyDescent="0.25">
      <c r="A39" s="8" t="s">
        <v>87</v>
      </c>
      <c r="B39" s="8" t="s">
        <v>88</v>
      </c>
      <c r="C39" s="8"/>
      <c r="D39" s="8" t="s">
        <v>89</v>
      </c>
      <c r="E39" s="8" t="s">
        <v>10</v>
      </c>
      <c r="F39" s="9"/>
      <c r="G39" s="9"/>
      <c r="H39" s="10">
        <v>42567</v>
      </c>
      <c r="I39" s="29">
        <v>577010</v>
      </c>
      <c r="J39" s="29">
        <v>4055</v>
      </c>
      <c r="K39" s="30">
        <v>0</v>
      </c>
      <c r="L39" s="29">
        <v>581065</v>
      </c>
    </row>
    <row r="40" spans="1:12" x14ac:dyDescent="0.25">
      <c r="A40" s="8" t="s">
        <v>90</v>
      </c>
      <c r="B40" s="8" t="s">
        <v>242</v>
      </c>
      <c r="C40" s="8"/>
      <c r="D40" s="8" t="s">
        <v>91</v>
      </c>
      <c r="E40" s="8" t="s">
        <v>10</v>
      </c>
      <c r="F40" s="9"/>
      <c r="G40" s="9"/>
      <c r="H40" s="10">
        <v>42567</v>
      </c>
      <c r="I40" s="29">
        <v>512053</v>
      </c>
      <c r="J40" s="29">
        <v>4055</v>
      </c>
      <c r="K40" s="30">
        <v>0</v>
      </c>
      <c r="L40" s="29">
        <v>516108</v>
      </c>
    </row>
    <row r="41" spans="1:12" x14ac:dyDescent="0.25">
      <c r="A41" s="8" t="s">
        <v>92</v>
      </c>
      <c r="B41" s="8" t="s">
        <v>242</v>
      </c>
      <c r="C41" s="8"/>
      <c r="D41" s="8" t="s">
        <v>93</v>
      </c>
      <c r="E41" s="8" t="s">
        <v>10</v>
      </c>
      <c r="F41" s="9">
        <v>40.500597999999997</v>
      </c>
      <c r="G41" s="9">
        <v>-111.89720699999999</v>
      </c>
      <c r="H41" s="10">
        <v>42567</v>
      </c>
      <c r="I41" s="29">
        <v>683441</v>
      </c>
      <c r="J41" s="29">
        <v>4561</v>
      </c>
      <c r="K41" s="30">
        <v>0</v>
      </c>
      <c r="L41" s="29">
        <v>688002</v>
      </c>
    </row>
    <row r="42" spans="1:12" x14ac:dyDescent="0.25">
      <c r="A42" s="8" t="s">
        <v>94</v>
      </c>
      <c r="B42" s="8" t="s">
        <v>242</v>
      </c>
      <c r="C42" s="8"/>
      <c r="D42" s="8" t="s">
        <v>95</v>
      </c>
      <c r="E42" s="8"/>
      <c r="F42" s="9">
        <v>40.504944999999999</v>
      </c>
      <c r="G42" s="9">
        <v>-111.870463</v>
      </c>
      <c r="H42" s="10">
        <v>42569</v>
      </c>
      <c r="I42" s="29">
        <v>110725.13966480446</v>
      </c>
      <c r="J42" s="29">
        <v>0</v>
      </c>
      <c r="K42" s="30">
        <v>0</v>
      </c>
      <c r="L42" s="29">
        <v>110725.13966480446</v>
      </c>
    </row>
    <row r="43" spans="1:12" x14ac:dyDescent="0.25">
      <c r="A43" s="8" t="s">
        <v>96</v>
      </c>
      <c r="B43" s="8" t="s">
        <v>242</v>
      </c>
      <c r="C43">
        <v>4990880</v>
      </c>
      <c r="D43" s="8" t="s">
        <v>97</v>
      </c>
      <c r="E43" s="8"/>
      <c r="F43" s="9">
        <v>40.885809000000002</v>
      </c>
      <c r="G43" s="9">
        <v>-111.949742</v>
      </c>
      <c r="H43" s="10">
        <v>42569</v>
      </c>
      <c r="I43" s="29">
        <v>9697.0726256983235</v>
      </c>
      <c r="J43" s="29">
        <v>0</v>
      </c>
      <c r="K43" s="30">
        <v>0</v>
      </c>
      <c r="L43" s="29">
        <v>9697.0726256983235</v>
      </c>
    </row>
    <row r="44" spans="1:12" x14ac:dyDescent="0.25">
      <c r="A44" s="8" t="s">
        <v>98</v>
      </c>
      <c r="B44" s="8" t="s">
        <v>21</v>
      </c>
      <c r="C44">
        <v>4991890</v>
      </c>
      <c r="D44" s="8" t="s">
        <v>99</v>
      </c>
      <c r="E44" s="8"/>
      <c r="F44" s="9">
        <v>40.780206</v>
      </c>
      <c r="G44" s="9">
        <v>-111.93808900000001</v>
      </c>
      <c r="H44" s="10">
        <v>42569</v>
      </c>
      <c r="I44" s="29">
        <v>8345.5642458100556</v>
      </c>
      <c r="J44" s="29">
        <v>0</v>
      </c>
      <c r="K44" s="30">
        <v>0</v>
      </c>
      <c r="L44" s="29">
        <v>8345.5642458100556</v>
      </c>
    </row>
    <row r="45" spans="1:12" x14ac:dyDescent="0.25">
      <c r="A45" s="8" t="s">
        <v>100</v>
      </c>
      <c r="B45" s="8" t="s">
        <v>242</v>
      </c>
      <c r="C45">
        <v>4991310</v>
      </c>
      <c r="D45" s="8" t="s">
        <v>101</v>
      </c>
      <c r="E45" s="8"/>
      <c r="F45" s="9">
        <v>40.765852000000002</v>
      </c>
      <c r="G45" s="9">
        <v>-111.96663100000001</v>
      </c>
      <c r="H45" s="10">
        <v>42569</v>
      </c>
      <c r="I45" s="29">
        <v>5006.2122905027936</v>
      </c>
      <c r="J45" s="29">
        <v>0</v>
      </c>
      <c r="K45" s="30">
        <v>0</v>
      </c>
      <c r="L45" s="29">
        <v>5006.2122905027936</v>
      </c>
    </row>
    <row r="46" spans="1:12" x14ac:dyDescent="0.25">
      <c r="A46" s="8" t="s">
        <v>102</v>
      </c>
      <c r="B46" s="8" t="s">
        <v>21</v>
      </c>
      <c r="C46" s="8">
        <v>4991820</v>
      </c>
      <c r="D46" s="8" t="s">
        <v>103</v>
      </c>
      <c r="E46" s="8"/>
      <c r="F46" s="9">
        <v>40.841858999999999</v>
      </c>
      <c r="G46" s="9">
        <v>-111.951188</v>
      </c>
      <c r="H46" s="10">
        <v>42569</v>
      </c>
      <c r="I46" s="29">
        <v>2412.4424581005587</v>
      </c>
      <c r="J46" s="29">
        <v>0</v>
      </c>
      <c r="K46" s="30">
        <v>0</v>
      </c>
      <c r="L46" s="29">
        <v>2412.4424581005587</v>
      </c>
    </row>
    <row r="47" spans="1:12" x14ac:dyDescent="0.25">
      <c r="A47" s="8" t="s">
        <v>104</v>
      </c>
      <c r="B47" s="8" t="s">
        <v>105</v>
      </c>
      <c r="C47" s="8"/>
      <c r="D47" s="8" t="s">
        <v>106</v>
      </c>
      <c r="E47" s="8"/>
      <c r="F47" s="9"/>
      <c r="G47" s="9"/>
      <c r="H47" s="10">
        <v>42569</v>
      </c>
      <c r="I47" s="29">
        <v>394.18994413407825</v>
      </c>
      <c r="J47" s="29">
        <v>0</v>
      </c>
      <c r="K47" s="30">
        <v>0</v>
      </c>
      <c r="L47" s="29">
        <v>394.18994413407825</v>
      </c>
    </row>
    <row r="48" spans="1:12" x14ac:dyDescent="0.25">
      <c r="A48" s="8" t="s">
        <v>107</v>
      </c>
      <c r="B48" s="8" t="s">
        <v>242</v>
      </c>
      <c r="C48" s="8"/>
      <c r="D48" s="8" t="s">
        <v>108</v>
      </c>
      <c r="E48" s="8"/>
      <c r="F48" s="9" t="s">
        <v>143</v>
      </c>
      <c r="G48" s="9" t="s">
        <v>143</v>
      </c>
      <c r="H48" s="10">
        <v>42569</v>
      </c>
      <c r="I48" s="29">
        <v>154.86033519553072</v>
      </c>
      <c r="J48" s="29">
        <v>0</v>
      </c>
      <c r="K48" s="30">
        <v>0</v>
      </c>
      <c r="L48" s="29">
        <v>154.86033519553072</v>
      </c>
    </row>
    <row r="49" spans="1:12" x14ac:dyDescent="0.25">
      <c r="A49" s="8" t="s">
        <v>109</v>
      </c>
      <c r="B49" s="8" t="s">
        <v>105</v>
      </c>
      <c r="C49" s="8"/>
      <c r="D49" s="8" t="s">
        <v>110</v>
      </c>
      <c r="E49" s="8"/>
      <c r="F49" s="9"/>
      <c r="G49" s="9"/>
      <c r="H49" s="10">
        <v>42569</v>
      </c>
      <c r="I49" s="29">
        <v>0</v>
      </c>
      <c r="J49" s="29">
        <v>0</v>
      </c>
      <c r="K49" s="30">
        <v>0</v>
      </c>
      <c r="L49" s="29">
        <v>0</v>
      </c>
    </row>
    <row r="50" spans="1:12" x14ac:dyDescent="0.25">
      <c r="A50" s="11" t="s">
        <v>111</v>
      </c>
      <c r="B50" s="9" t="s">
        <v>112</v>
      </c>
      <c r="C50" s="9"/>
      <c r="D50" s="11" t="s">
        <v>113</v>
      </c>
      <c r="E50" s="9"/>
      <c r="F50" s="9"/>
      <c r="G50" s="9"/>
      <c r="H50" s="12">
        <v>42569</v>
      </c>
      <c r="I50" s="13">
        <v>0</v>
      </c>
      <c r="J50" s="29">
        <v>0</v>
      </c>
      <c r="K50" s="30">
        <v>0</v>
      </c>
      <c r="L50" s="13">
        <v>0</v>
      </c>
    </row>
    <row r="51" spans="1:12" x14ac:dyDescent="0.25">
      <c r="A51" s="11" t="s">
        <v>114</v>
      </c>
      <c r="B51" s="9" t="s">
        <v>112</v>
      </c>
      <c r="C51" s="9"/>
      <c r="D51" s="11" t="s">
        <v>115</v>
      </c>
      <c r="E51" s="9"/>
      <c r="F51" s="9"/>
      <c r="G51" s="9"/>
      <c r="H51" s="12">
        <v>42569</v>
      </c>
      <c r="I51" s="13">
        <v>78.837988826815646</v>
      </c>
      <c r="J51" s="29">
        <v>0</v>
      </c>
      <c r="K51" s="30">
        <v>0</v>
      </c>
      <c r="L51" s="13">
        <v>78.837988826815646</v>
      </c>
    </row>
    <row r="52" spans="1:12" x14ac:dyDescent="0.25">
      <c r="A52" s="11" t="s">
        <v>116</v>
      </c>
      <c r="B52" s="9" t="s">
        <v>112</v>
      </c>
      <c r="C52" s="9"/>
      <c r="D52" s="11" t="s">
        <v>117</v>
      </c>
      <c r="E52" s="9"/>
      <c r="F52" s="9"/>
      <c r="G52" s="9"/>
      <c r="H52" s="12">
        <v>42569</v>
      </c>
      <c r="I52" s="13">
        <v>7962.63687150838</v>
      </c>
      <c r="J52" s="29">
        <v>0</v>
      </c>
      <c r="K52" s="30">
        <v>0</v>
      </c>
      <c r="L52" s="13">
        <v>7962.63687150838</v>
      </c>
    </row>
    <row r="53" spans="1:12" x14ac:dyDescent="0.25">
      <c r="A53" s="8" t="s">
        <v>118</v>
      </c>
      <c r="B53" s="8" t="s">
        <v>242</v>
      </c>
      <c r="C53">
        <v>4991290</v>
      </c>
      <c r="D53" s="8" t="s">
        <v>119</v>
      </c>
      <c r="E53" s="8"/>
      <c r="F53" s="9">
        <v>40.816614811000001</v>
      </c>
      <c r="G53" s="9">
        <v>-112.01549951</v>
      </c>
      <c r="H53" s="10">
        <v>42569</v>
      </c>
      <c r="I53" s="29">
        <v>9184.6256983240219</v>
      </c>
      <c r="J53" s="29">
        <v>78.837988826815646</v>
      </c>
      <c r="K53" s="30">
        <v>0</v>
      </c>
      <c r="L53" s="29">
        <v>9263.4636871508374</v>
      </c>
    </row>
    <row r="54" spans="1:12" x14ac:dyDescent="0.25">
      <c r="A54" s="8" t="s">
        <v>120</v>
      </c>
      <c r="B54" s="8" t="s">
        <v>21</v>
      </c>
      <c r="C54">
        <v>4992890</v>
      </c>
      <c r="D54" s="8" t="s">
        <v>121</v>
      </c>
      <c r="E54" s="8"/>
      <c r="F54" s="9">
        <v>40.686055000000003</v>
      </c>
      <c r="G54" s="9">
        <v>-111.921043</v>
      </c>
      <c r="H54" s="10">
        <v>42569</v>
      </c>
      <c r="I54" s="29">
        <v>26467.039106145254</v>
      </c>
      <c r="J54" s="29">
        <v>135.15083798882679</v>
      </c>
      <c r="K54" s="30">
        <v>0</v>
      </c>
      <c r="L54" s="29">
        <v>26602.189944134079</v>
      </c>
    </row>
    <row r="55" spans="1:12" x14ac:dyDescent="0.25">
      <c r="A55" s="8" t="s">
        <v>122</v>
      </c>
      <c r="B55" s="8" t="s">
        <v>21</v>
      </c>
      <c r="C55">
        <v>4992290</v>
      </c>
      <c r="D55" s="8" t="s">
        <v>123</v>
      </c>
      <c r="E55" s="8"/>
      <c r="F55" s="9">
        <v>40.733555000000003</v>
      </c>
      <c r="G55" s="9">
        <v>-111.923545</v>
      </c>
      <c r="H55" s="10">
        <v>42569</v>
      </c>
      <c r="I55" s="29">
        <v>5993.0949720670387</v>
      </c>
      <c r="J55" s="29">
        <v>135.15083798882679</v>
      </c>
      <c r="K55" s="30">
        <v>0</v>
      </c>
      <c r="L55" s="29">
        <v>6128.2458100558651</v>
      </c>
    </row>
    <row r="56" spans="1:12" x14ac:dyDescent="0.25">
      <c r="A56" s="8" t="s">
        <v>124</v>
      </c>
      <c r="B56" s="8" t="s">
        <v>242</v>
      </c>
      <c r="C56" s="8"/>
      <c r="D56" s="8" t="s">
        <v>125</v>
      </c>
      <c r="E56" s="8"/>
      <c r="F56" s="9" t="s">
        <v>143</v>
      </c>
      <c r="G56" s="9" t="s">
        <v>143</v>
      </c>
      <c r="H56" s="10">
        <v>42569</v>
      </c>
      <c r="I56" s="29">
        <v>27332.849162011171</v>
      </c>
      <c r="J56" s="29">
        <v>270.30167597765364</v>
      </c>
      <c r="K56" s="30">
        <v>0</v>
      </c>
      <c r="L56" s="29">
        <v>27603.150837988826</v>
      </c>
    </row>
    <row r="57" spans="1:12" x14ac:dyDescent="0.25">
      <c r="A57" s="8" t="s">
        <v>126</v>
      </c>
      <c r="B57" s="8" t="s">
        <v>105</v>
      </c>
      <c r="C57" s="8"/>
      <c r="D57" s="8" t="s">
        <v>127</v>
      </c>
      <c r="E57" s="8"/>
      <c r="F57" s="9"/>
      <c r="G57" s="9"/>
      <c r="H57" s="10">
        <v>42569</v>
      </c>
      <c r="I57" s="29">
        <v>10643.128491620111</v>
      </c>
      <c r="J57" s="29">
        <v>788.37988826815649</v>
      </c>
      <c r="K57" s="30">
        <v>0</v>
      </c>
      <c r="L57" s="29">
        <v>11431.508379888268</v>
      </c>
    </row>
    <row r="58" spans="1:12" x14ac:dyDescent="0.25">
      <c r="A58" s="8" t="s">
        <v>128</v>
      </c>
      <c r="B58" s="8" t="s">
        <v>105</v>
      </c>
      <c r="C58" s="8"/>
      <c r="D58" s="8" t="s">
        <v>129</v>
      </c>
      <c r="E58" s="8"/>
      <c r="F58" s="9"/>
      <c r="G58" s="9"/>
      <c r="H58" s="10">
        <v>42569</v>
      </c>
      <c r="I58" s="29">
        <v>3941.8994413407822</v>
      </c>
      <c r="J58" s="29">
        <v>788.37988826815649</v>
      </c>
      <c r="K58" s="30">
        <v>0</v>
      </c>
      <c r="L58" s="29">
        <v>4730.2793296089385</v>
      </c>
    </row>
    <row r="59" spans="1:12" x14ac:dyDescent="0.25">
      <c r="A59" s="14" t="s">
        <v>130</v>
      </c>
      <c r="B59" s="8" t="s">
        <v>21</v>
      </c>
      <c r="C59" s="14">
        <v>4990890</v>
      </c>
      <c r="D59" s="14" t="s">
        <v>131</v>
      </c>
      <c r="F59" s="3">
        <v>40.870778999999999</v>
      </c>
      <c r="G59" s="3">
        <v>-111.96438499999999</v>
      </c>
      <c r="H59" s="15">
        <v>42571</v>
      </c>
      <c r="I59" s="4">
        <v>8486.3463687150834</v>
      </c>
      <c r="J59" s="4">
        <v>0</v>
      </c>
      <c r="K59" s="30">
        <v>0</v>
      </c>
      <c r="L59" s="4">
        <v>8486.3463687150834</v>
      </c>
    </row>
    <row r="60" spans="1:12" x14ac:dyDescent="0.25">
      <c r="A60" s="14"/>
      <c r="B60" s="9" t="s">
        <v>75</v>
      </c>
      <c r="C60" s="14">
        <v>4992970</v>
      </c>
      <c r="D60" s="14" t="s">
        <v>132</v>
      </c>
      <c r="F60" s="3" t="s">
        <v>204</v>
      </c>
      <c r="G60" s="3" t="s">
        <v>205</v>
      </c>
      <c r="H60" s="15">
        <v>42571</v>
      </c>
      <c r="I60" s="4">
        <v>12569.027932960893</v>
      </c>
      <c r="J60" s="4">
        <v>0</v>
      </c>
      <c r="K60" s="30">
        <v>0</v>
      </c>
      <c r="L60" s="4">
        <v>12569.027932960893</v>
      </c>
    </row>
    <row r="61" spans="1:12" x14ac:dyDescent="0.25">
      <c r="A61" s="14" t="s">
        <v>133</v>
      </c>
      <c r="B61" s="8" t="s">
        <v>21</v>
      </c>
      <c r="C61" s="14">
        <v>4992320</v>
      </c>
      <c r="D61" s="14" t="s">
        <v>134</v>
      </c>
      <c r="F61" s="3" t="s">
        <v>206</v>
      </c>
      <c r="G61" s="3" t="s">
        <v>207</v>
      </c>
      <c r="H61" s="15">
        <v>42571</v>
      </c>
      <c r="I61" s="4">
        <v>31985.698324022342</v>
      </c>
      <c r="J61" s="4">
        <v>45.050279329608941</v>
      </c>
      <c r="K61" s="30">
        <v>0</v>
      </c>
      <c r="L61" s="4">
        <v>32030.748603351949</v>
      </c>
    </row>
    <row r="62" spans="1:12" x14ac:dyDescent="0.25">
      <c r="A62" s="14" t="s">
        <v>135</v>
      </c>
      <c r="B62" s="9" t="s">
        <v>21</v>
      </c>
      <c r="C62" s="14">
        <v>4994100</v>
      </c>
      <c r="D62" s="14" t="s">
        <v>136</v>
      </c>
      <c r="F62" s="3">
        <v>40.630502</v>
      </c>
      <c r="G62" s="3">
        <v>-111.92298700000001</v>
      </c>
      <c r="H62" s="15">
        <v>42571</v>
      </c>
      <c r="I62" s="4">
        <v>14934.167597765363</v>
      </c>
      <c r="J62" s="4">
        <v>45.050279329608941</v>
      </c>
      <c r="K62" s="30">
        <v>0</v>
      </c>
      <c r="L62" s="4">
        <v>14979.217877094972</v>
      </c>
    </row>
    <row r="63" spans="1:12" x14ac:dyDescent="0.25">
      <c r="A63" s="14" t="s">
        <v>137</v>
      </c>
      <c r="B63" s="9" t="s">
        <v>21</v>
      </c>
      <c r="C63" s="14">
        <v>4994520</v>
      </c>
      <c r="D63" s="14" t="s">
        <v>71</v>
      </c>
      <c r="F63" s="3">
        <v>40.497000999999997</v>
      </c>
      <c r="G63" s="3">
        <v>-111.920765</v>
      </c>
      <c r="H63" s="15">
        <v>42571</v>
      </c>
      <c r="I63" s="4">
        <v>17569.608938547484</v>
      </c>
      <c r="J63" s="4">
        <v>236.5139664804469</v>
      </c>
      <c r="K63" s="30">
        <v>0</v>
      </c>
      <c r="L63" s="4">
        <v>17806.122905027933</v>
      </c>
    </row>
    <row r="64" spans="1:12" x14ac:dyDescent="0.25">
      <c r="A64" s="14" t="s">
        <v>138</v>
      </c>
      <c r="B64" s="9" t="s">
        <v>21</v>
      </c>
      <c r="C64" s="14">
        <v>4994790</v>
      </c>
      <c r="D64" s="14" t="s">
        <v>139</v>
      </c>
      <c r="F64" s="3">
        <v>40.360951999999997</v>
      </c>
      <c r="G64" s="3">
        <v>-111.898574</v>
      </c>
      <c r="H64" s="15">
        <v>42571</v>
      </c>
      <c r="I64" s="4">
        <v>86766.837988826825</v>
      </c>
      <c r="J64" s="4">
        <v>413.89944134078212</v>
      </c>
      <c r="K64" s="30">
        <v>0</v>
      </c>
      <c r="L64" s="4">
        <v>87180.737430167603</v>
      </c>
    </row>
    <row r="65" spans="1:12" x14ac:dyDescent="0.25">
      <c r="A65" s="14" t="s">
        <v>140</v>
      </c>
      <c r="B65" s="9" t="s">
        <v>68</v>
      </c>
      <c r="C65" s="14">
        <v>4993580</v>
      </c>
      <c r="D65" s="14" t="s">
        <v>68</v>
      </c>
      <c r="F65" s="3" t="s">
        <v>208</v>
      </c>
      <c r="G65" s="3" t="s">
        <v>209</v>
      </c>
      <c r="H65" s="15">
        <v>42571</v>
      </c>
      <c r="I65" s="4">
        <v>24876.201117318433</v>
      </c>
      <c r="J65" s="4">
        <v>422.34636871508377</v>
      </c>
      <c r="K65" s="30">
        <v>0</v>
      </c>
      <c r="L65" s="4">
        <v>25298.547486033516</v>
      </c>
    </row>
    <row r="66" spans="1:12" x14ac:dyDescent="0.25">
      <c r="A66" s="14" t="s">
        <v>141</v>
      </c>
      <c r="B66" s="9" t="s">
        <v>21</v>
      </c>
      <c r="C66" s="14">
        <v>4994720</v>
      </c>
      <c r="D66" s="14" t="s">
        <v>40</v>
      </c>
      <c r="F66" s="3">
        <v>40.442661000000001</v>
      </c>
      <c r="G66" s="3">
        <v>-111.922794</v>
      </c>
      <c r="H66" s="15">
        <v>42571</v>
      </c>
      <c r="I66" s="4">
        <v>52049.966480446921</v>
      </c>
      <c r="J66" s="4">
        <v>2973.3184357541895</v>
      </c>
      <c r="K66" s="30">
        <v>0</v>
      </c>
      <c r="L66" s="4">
        <v>55023.284916201112</v>
      </c>
    </row>
    <row r="67" spans="1:12" x14ac:dyDescent="0.25">
      <c r="A67" s="16" t="s">
        <v>144</v>
      </c>
      <c r="B67" s="9" t="s">
        <v>8</v>
      </c>
      <c r="C67" s="16"/>
      <c r="D67" s="16" t="s">
        <v>145</v>
      </c>
      <c r="F67" s="3">
        <v>40.341597999999998</v>
      </c>
      <c r="G67">
        <v>-111.80091299999999</v>
      </c>
      <c r="H67" s="17" t="s">
        <v>210</v>
      </c>
      <c r="I67" s="4">
        <v>158565.72067039105</v>
      </c>
      <c r="J67" s="4">
        <v>886.92737430167608</v>
      </c>
      <c r="K67" s="4">
        <v>337.87709497206697</v>
      </c>
      <c r="L67" s="4">
        <v>159790.52513966479</v>
      </c>
    </row>
    <row r="68" spans="1:12" x14ac:dyDescent="0.25">
      <c r="A68" s="18" t="s">
        <v>146</v>
      </c>
      <c r="B68" s="9" t="s">
        <v>8</v>
      </c>
      <c r="C68" s="19"/>
      <c r="D68" s="19" t="s">
        <v>147</v>
      </c>
      <c r="F68" s="9">
        <v>40.238751000000001</v>
      </c>
      <c r="G68" s="9">
        <v>-111.73723</v>
      </c>
      <c r="H68" s="17" t="s">
        <v>210</v>
      </c>
      <c r="I68" s="4">
        <v>29327.731843575417</v>
      </c>
      <c r="J68" s="4">
        <v>180.20111731843576</v>
      </c>
      <c r="K68" s="4">
        <v>0</v>
      </c>
      <c r="L68" s="4">
        <v>29507.932960893853</v>
      </c>
    </row>
    <row r="69" spans="1:12" x14ac:dyDescent="0.25">
      <c r="A69" s="18" t="s">
        <v>148</v>
      </c>
      <c r="B69" s="9" t="s">
        <v>8</v>
      </c>
      <c r="C69" s="20">
        <v>4917390</v>
      </c>
      <c r="D69" s="19" t="s">
        <v>149</v>
      </c>
      <c r="F69" s="9">
        <v>40.237172999999999</v>
      </c>
      <c r="G69" s="9">
        <v>-111.764647</v>
      </c>
      <c r="H69" s="17" t="s">
        <v>210</v>
      </c>
      <c r="I69" s="4">
        <v>3040.8938547486032</v>
      </c>
      <c r="J69" s="4">
        <v>0</v>
      </c>
      <c r="K69" s="4">
        <v>0</v>
      </c>
      <c r="L69" s="4">
        <v>3040.8938547486032</v>
      </c>
    </row>
    <row r="70" spans="1:12" x14ac:dyDescent="0.25">
      <c r="A70" s="20" t="s">
        <v>153</v>
      </c>
      <c r="B70" s="9" t="s">
        <v>8</v>
      </c>
      <c r="C70" s="20">
        <v>4917310</v>
      </c>
      <c r="D70" s="20" t="s">
        <v>154</v>
      </c>
      <c r="E70" s="3"/>
      <c r="F70" s="3">
        <v>40.320872999999999</v>
      </c>
      <c r="G70" s="3">
        <v>-111.77753800000001</v>
      </c>
      <c r="H70" s="21">
        <v>42571</v>
      </c>
      <c r="I70" s="4">
        <v>34812.603351955302</v>
      </c>
      <c r="J70" s="4">
        <v>45.050279329608941</v>
      </c>
      <c r="K70" s="4">
        <v>0</v>
      </c>
      <c r="L70" s="4">
        <v>34857.653631284913</v>
      </c>
    </row>
    <row r="71" spans="1:12" x14ac:dyDescent="0.25">
      <c r="A71" s="20" t="s">
        <v>155</v>
      </c>
      <c r="B71" s="9" t="s">
        <v>8</v>
      </c>
      <c r="C71" s="20">
        <v>4917520</v>
      </c>
      <c r="D71" s="20" t="s">
        <v>156</v>
      </c>
      <c r="E71" s="3"/>
      <c r="F71" s="3">
        <v>40.342168999999998</v>
      </c>
      <c r="G71" s="3">
        <v>-111.871326</v>
      </c>
      <c r="H71" s="21">
        <v>42571</v>
      </c>
      <c r="I71" s="4">
        <v>15014.413407821228</v>
      </c>
      <c r="J71" s="4">
        <v>0</v>
      </c>
      <c r="K71" s="4">
        <v>0</v>
      </c>
      <c r="L71" s="4">
        <v>15014.413407821228</v>
      </c>
    </row>
    <row r="72" spans="1:12" x14ac:dyDescent="0.25">
      <c r="A72" s="19" t="s">
        <v>157</v>
      </c>
      <c r="B72" s="9" t="s">
        <v>8</v>
      </c>
      <c r="C72" s="19">
        <v>4917370</v>
      </c>
      <c r="D72" s="19" t="s">
        <v>158</v>
      </c>
      <c r="E72" s="3"/>
      <c r="F72" s="3">
        <v>40.268282999999997</v>
      </c>
      <c r="G72" s="3">
        <v>-111.82993</v>
      </c>
      <c r="H72" s="21">
        <v>42571</v>
      </c>
      <c r="I72" s="4">
        <v>30273.787709497203</v>
      </c>
      <c r="J72" s="4">
        <v>45.050279329608941</v>
      </c>
      <c r="K72" s="4">
        <v>0</v>
      </c>
      <c r="L72" s="4">
        <v>30318.83798882681</v>
      </c>
    </row>
    <row r="73" spans="1:12" x14ac:dyDescent="0.25">
      <c r="A73" s="19" t="s">
        <v>159</v>
      </c>
      <c r="B73" s="9" t="s">
        <v>8</v>
      </c>
      <c r="C73" s="19">
        <v>4917500</v>
      </c>
      <c r="D73" s="19" t="s">
        <v>160</v>
      </c>
      <c r="E73" s="3"/>
      <c r="F73" s="3">
        <v>40.141804999999998</v>
      </c>
      <c r="G73" s="3">
        <v>-111.800178</v>
      </c>
      <c r="H73" s="21">
        <v>42571</v>
      </c>
      <c r="I73" s="4">
        <v>67642.994413407825</v>
      </c>
      <c r="J73" s="4">
        <v>239.32960893854747</v>
      </c>
      <c r="K73" s="4">
        <v>0</v>
      </c>
      <c r="L73" s="4">
        <v>67882.324022346365</v>
      </c>
    </row>
    <row r="74" spans="1:12" x14ac:dyDescent="0.25">
      <c r="A74" s="19" t="s">
        <v>161</v>
      </c>
      <c r="B74" s="9" t="s">
        <v>8</v>
      </c>
      <c r="C74" s="19">
        <v>4917770</v>
      </c>
      <c r="D74" s="19" t="s">
        <v>162</v>
      </c>
      <c r="E74" s="3"/>
      <c r="F74" s="3">
        <v>40.188566999999999</v>
      </c>
      <c r="G74" s="3">
        <v>-111.731314</v>
      </c>
      <c r="H74" s="21">
        <v>42571</v>
      </c>
      <c r="I74" s="4">
        <v>49316.540782122909</v>
      </c>
      <c r="J74" s="4">
        <v>42.234636871508386</v>
      </c>
      <c r="K74" s="4">
        <v>0</v>
      </c>
      <c r="L74" s="4">
        <v>49358.775418994417</v>
      </c>
    </row>
    <row r="75" spans="1:12" x14ac:dyDescent="0.25">
      <c r="A75" s="19" t="s">
        <v>163</v>
      </c>
      <c r="B75" s="9" t="s">
        <v>8</v>
      </c>
      <c r="C75" s="19" t="s">
        <v>211</v>
      </c>
      <c r="D75" s="19" t="s">
        <v>164</v>
      </c>
      <c r="E75" s="3"/>
      <c r="F75" s="3"/>
      <c r="G75" s="3"/>
      <c r="H75" s="21">
        <v>42571</v>
      </c>
      <c r="I75" s="4">
        <v>65745.251396648047</v>
      </c>
      <c r="J75" s="4">
        <v>5448.2681564245804</v>
      </c>
      <c r="K75" s="4">
        <v>0</v>
      </c>
      <c r="L75" s="4">
        <v>71193.519553072634</v>
      </c>
    </row>
    <row r="76" spans="1:12" x14ac:dyDescent="0.25">
      <c r="A76" s="20" t="s">
        <v>165</v>
      </c>
      <c r="B76" s="8" t="s">
        <v>105</v>
      </c>
      <c r="C76" s="20" t="s">
        <v>211</v>
      </c>
      <c r="D76" s="20" t="s">
        <v>166</v>
      </c>
      <c r="E76" s="20" t="s">
        <v>167</v>
      </c>
      <c r="F76" s="3"/>
      <c r="G76" s="3"/>
      <c r="H76" s="22">
        <v>42571</v>
      </c>
      <c r="I76" s="4">
        <v>363.21787709497198</v>
      </c>
      <c r="J76" s="4">
        <v>0</v>
      </c>
      <c r="K76" s="4">
        <v>0</v>
      </c>
      <c r="L76" s="4">
        <v>363.21787709497198</v>
      </c>
    </row>
    <row r="77" spans="1:12" x14ac:dyDescent="0.25">
      <c r="A77" s="20" t="s">
        <v>168</v>
      </c>
      <c r="B77" s="9" t="s">
        <v>8</v>
      </c>
      <c r="C77" s="23" t="s">
        <v>211</v>
      </c>
      <c r="D77" s="20" t="s">
        <v>169</v>
      </c>
      <c r="E77" s="20" t="s">
        <v>167</v>
      </c>
      <c r="F77" s="3">
        <v>40.349457000000001</v>
      </c>
      <c r="G77" s="3">
        <v>-111.90315200000001</v>
      </c>
      <c r="H77" s="22">
        <v>42571</v>
      </c>
      <c r="I77" s="4">
        <v>0</v>
      </c>
      <c r="J77" s="4">
        <v>0</v>
      </c>
      <c r="K77" s="4">
        <v>0</v>
      </c>
      <c r="L77" s="4">
        <v>0</v>
      </c>
    </row>
    <row r="78" spans="1:12" x14ac:dyDescent="0.25">
      <c r="A78" s="20" t="s">
        <v>170</v>
      </c>
      <c r="B78" s="9" t="s">
        <v>8</v>
      </c>
      <c r="C78" s="23" t="s">
        <v>211</v>
      </c>
      <c r="D78" s="20" t="s">
        <v>171</v>
      </c>
      <c r="E78" s="20" t="s">
        <v>167</v>
      </c>
      <c r="F78" s="3">
        <v>40.289807000000003</v>
      </c>
      <c r="G78" s="3">
        <v>-111.870115</v>
      </c>
      <c r="H78" s="22">
        <v>42571</v>
      </c>
      <c r="I78" s="4">
        <v>89199.553072625684</v>
      </c>
      <c r="J78" s="4">
        <v>0</v>
      </c>
      <c r="K78" s="4">
        <v>0</v>
      </c>
      <c r="L78" s="4">
        <v>89199.553072625684</v>
      </c>
    </row>
    <row r="79" spans="1:12" x14ac:dyDescent="0.25">
      <c r="A79" s="20" t="s">
        <v>168</v>
      </c>
      <c r="B79" s="9" t="s">
        <v>8</v>
      </c>
      <c r="C79" s="23" t="s">
        <v>211</v>
      </c>
      <c r="D79" s="20" t="s">
        <v>171</v>
      </c>
      <c r="E79" s="20" t="s">
        <v>167</v>
      </c>
      <c r="F79" s="3">
        <v>40.289807000000003</v>
      </c>
      <c r="G79" s="3">
        <v>-111.870115</v>
      </c>
      <c r="H79" s="22">
        <v>42571</v>
      </c>
      <c r="I79" s="4">
        <v>0</v>
      </c>
      <c r="J79" s="4">
        <v>1796.3798882681565</v>
      </c>
      <c r="K79" s="4">
        <v>0</v>
      </c>
      <c r="L79" s="4">
        <v>1796.3798882681565</v>
      </c>
    </row>
    <row r="80" spans="1:12" x14ac:dyDescent="0.25">
      <c r="A80" s="20" t="s">
        <v>172</v>
      </c>
      <c r="B80" s="9" t="s">
        <v>8</v>
      </c>
      <c r="C80" s="23" t="s">
        <v>211</v>
      </c>
      <c r="D80" s="20" t="s">
        <v>173</v>
      </c>
      <c r="E80" s="20" t="s">
        <v>167</v>
      </c>
      <c r="F80" s="3">
        <v>40.327506999999997</v>
      </c>
      <c r="G80" s="3">
        <v>-111.76446300000001</v>
      </c>
      <c r="H80" s="22">
        <v>42571</v>
      </c>
      <c r="I80" s="4">
        <v>6114.1675977653631</v>
      </c>
      <c r="J80" s="4">
        <v>0</v>
      </c>
      <c r="K80" s="4">
        <v>0</v>
      </c>
      <c r="L80" s="4">
        <v>6114.1675977653631</v>
      </c>
    </row>
    <row r="81" spans="1:12" x14ac:dyDescent="0.25">
      <c r="A81" s="20" t="s">
        <v>174</v>
      </c>
      <c r="B81" s="9" t="s">
        <v>8</v>
      </c>
      <c r="C81" s="23" t="s">
        <v>211</v>
      </c>
      <c r="D81" s="20" t="s">
        <v>173</v>
      </c>
      <c r="E81" s="20" t="s">
        <v>167</v>
      </c>
      <c r="F81" s="3">
        <v>40.327506999999997</v>
      </c>
      <c r="G81" s="3">
        <v>-111.76446300000001</v>
      </c>
      <c r="H81" s="22">
        <v>42571</v>
      </c>
      <c r="I81" s="4">
        <v>0</v>
      </c>
      <c r="J81" s="4">
        <v>734.8826815642459</v>
      </c>
      <c r="K81" s="4">
        <v>0</v>
      </c>
      <c r="L81" s="4">
        <v>734.8826815642459</v>
      </c>
    </row>
    <row r="82" spans="1:12" x14ac:dyDescent="0.25">
      <c r="A82" s="20" t="s">
        <v>175</v>
      </c>
      <c r="B82" s="9" t="s">
        <v>8</v>
      </c>
      <c r="C82" s="23" t="s">
        <v>211</v>
      </c>
      <c r="D82" s="20" t="s">
        <v>176</v>
      </c>
      <c r="E82" s="20" t="s">
        <v>177</v>
      </c>
      <c r="F82" s="3">
        <v>40.327506999999997</v>
      </c>
      <c r="G82" s="3">
        <v>-111.76446300000001</v>
      </c>
      <c r="H82" s="22">
        <v>42571</v>
      </c>
      <c r="I82" s="4">
        <v>20103687.150837988</v>
      </c>
      <c r="J82" s="4">
        <v>0</v>
      </c>
      <c r="K82" s="4">
        <v>0</v>
      </c>
      <c r="L82" s="4">
        <v>20103687.150837988</v>
      </c>
    </row>
    <row r="83" spans="1:12" x14ac:dyDescent="0.25">
      <c r="A83" t="s">
        <v>178</v>
      </c>
      <c r="B83" s="8" t="s">
        <v>242</v>
      </c>
      <c r="D83" t="s">
        <v>179</v>
      </c>
      <c r="F83" s="20">
        <v>40.691130000000001</v>
      </c>
      <c r="G83" s="20">
        <v>-111.977034</v>
      </c>
      <c r="H83" s="24">
        <v>42571</v>
      </c>
      <c r="I83" s="4">
        <v>591.28491620111731</v>
      </c>
      <c r="J83" s="4">
        <v>0</v>
      </c>
      <c r="K83" s="4">
        <v>0</v>
      </c>
      <c r="L83" s="4">
        <v>591.28491620111731</v>
      </c>
    </row>
    <row r="84" spans="1:12" x14ac:dyDescent="0.25">
      <c r="A84" t="s">
        <v>180</v>
      </c>
      <c r="B84" s="8" t="s">
        <v>242</v>
      </c>
      <c r="D84" t="s">
        <v>181</v>
      </c>
      <c r="F84" s="20">
        <v>40.582434999999997</v>
      </c>
      <c r="G84" s="20">
        <v>-111.918144</v>
      </c>
      <c r="H84" s="24">
        <v>42571</v>
      </c>
      <c r="I84" s="4">
        <v>34649.296089385476</v>
      </c>
      <c r="J84" s="4">
        <v>1771.0391061452515</v>
      </c>
      <c r="K84" s="4">
        <v>0</v>
      </c>
      <c r="L84" s="4">
        <v>36420.33519553073</v>
      </c>
    </row>
    <row r="85" spans="1:12" x14ac:dyDescent="0.25">
      <c r="A85" t="s">
        <v>182</v>
      </c>
      <c r="B85" s="8" t="s">
        <v>242</v>
      </c>
      <c r="D85" t="s">
        <v>183</v>
      </c>
      <c r="F85" s="20">
        <v>40.507899999999999</v>
      </c>
      <c r="G85" s="20">
        <v>-111.99279</v>
      </c>
      <c r="H85" s="24">
        <v>42571</v>
      </c>
      <c r="I85" s="4">
        <v>18583.24022346369</v>
      </c>
      <c r="J85" s="4">
        <v>101.3631284916201</v>
      </c>
      <c r="K85" s="4">
        <v>0</v>
      </c>
      <c r="L85" s="4">
        <v>18684.603351955309</v>
      </c>
    </row>
    <row r="86" spans="1:12" x14ac:dyDescent="0.25">
      <c r="A86" t="s">
        <v>184</v>
      </c>
      <c r="B86" s="8" t="s">
        <v>242</v>
      </c>
      <c r="D86" t="s">
        <v>185</v>
      </c>
      <c r="F86" s="20">
        <v>40.589298999999997</v>
      </c>
      <c r="G86" s="20">
        <v>-111.99142399999999</v>
      </c>
      <c r="H86" s="24">
        <v>42571</v>
      </c>
      <c r="I86" s="4">
        <v>30273.787709497206</v>
      </c>
      <c r="J86" s="4">
        <v>1351.5083798882683</v>
      </c>
      <c r="K86" s="4">
        <v>0</v>
      </c>
      <c r="L86" s="4">
        <v>31625.296089385476</v>
      </c>
    </row>
    <row r="87" spans="1:12" x14ac:dyDescent="0.25">
      <c r="A87" t="s">
        <v>186</v>
      </c>
      <c r="B87" s="8" t="s">
        <v>242</v>
      </c>
      <c r="D87" t="s">
        <v>187</v>
      </c>
      <c r="F87" s="20">
        <v>40.507815999999998</v>
      </c>
      <c r="G87" s="20">
        <v>-111.93094600000001</v>
      </c>
      <c r="H87" s="24">
        <v>42571</v>
      </c>
      <c r="I87" s="4">
        <v>29141.899441340782</v>
      </c>
      <c r="J87" s="4">
        <v>5893.1396648044692</v>
      </c>
      <c r="K87" s="4">
        <v>0</v>
      </c>
      <c r="L87" s="4">
        <v>35035.039106145254</v>
      </c>
    </row>
    <row r="88" spans="1:12" x14ac:dyDescent="0.25">
      <c r="A88" t="s">
        <v>188</v>
      </c>
      <c r="B88" s="8" t="s">
        <v>242</v>
      </c>
      <c r="D88" t="s">
        <v>189</v>
      </c>
      <c r="F88" s="20">
        <v>40.507772000000003</v>
      </c>
      <c r="G88" s="20">
        <v>-111.95034800000001</v>
      </c>
      <c r="H88" s="24">
        <v>42571</v>
      </c>
      <c r="I88" s="4">
        <v>38315.262569832405</v>
      </c>
      <c r="J88" s="4">
        <v>1531.7094972067039</v>
      </c>
      <c r="K88" s="4">
        <v>0</v>
      </c>
      <c r="L88" s="4">
        <v>39846.972067039111</v>
      </c>
    </row>
    <row r="89" spans="1:12" x14ac:dyDescent="0.25">
      <c r="A89" t="s">
        <v>190</v>
      </c>
      <c r="B89" s="8" t="s">
        <v>242</v>
      </c>
      <c r="D89" t="s">
        <v>191</v>
      </c>
      <c r="F89" s="25">
        <v>40.711620000000003</v>
      </c>
      <c r="G89" s="25">
        <v>-111.958381</v>
      </c>
      <c r="H89" s="24">
        <v>42571</v>
      </c>
      <c r="I89" s="4">
        <v>0</v>
      </c>
      <c r="J89" s="4">
        <v>0</v>
      </c>
      <c r="K89" s="4">
        <v>0</v>
      </c>
      <c r="L89" s="4">
        <v>0</v>
      </c>
    </row>
    <row r="90" spans="1:12" x14ac:dyDescent="0.25">
      <c r="A90" t="s">
        <v>192</v>
      </c>
      <c r="B90" s="8"/>
      <c r="D90" t="s">
        <v>193</v>
      </c>
      <c r="F90" s="20"/>
      <c r="G90" s="20"/>
      <c r="H90" s="24">
        <v>42571</v>
      </c>
      <c r="I90" s="4">
        <v>152044.69273743016</v>
      </c>
      <c r="J90" s="4">
        <v>0</v>
      </c>
      <c r="K90" s="4">
        <v>0</v>
      </c>
      <c r="L90" s="4">
        <v>152044.69273743016</v>
      </c>
    </row>
    <row r="91" spans="1:12" x14ac:dyDescent="0.25">
      <c r="A91" t="s">
        <v>195</v>
      </c>
      <c r="B91" t="s">
        <v>196</v>
      </c>
      <c r="D91" t="s">
        <v>196</v>
      </c>
      <c r="E91" s="3"/>
      <c r="F91" s="20">
        <v>40.743209999999998</v>
      </c>
      <c r="G91" s="20">
        <v>-111.872956</v>
      </c>
      <c r="H91" s="24">
        <v>42571</v>
      </c>
      <c r="I91" s="4">
        <v>10866</v>
      </c>
      <c r="J91" s="4">
        <v>110</v>
      </c>
      <c r="K91" s="4">
        <v>0</v>
      </c>
      <c r="L91" s="4">
        <v>10976</v>
      </c>
    </row>
    <row r="92" spans="1:12" x14ac:dyDescent="0.25">
      <c r="A92" t="s">
        <v>197</v>
      </c>
      <c r="B92" s="8" t="s">
        <v>68</v>
      </c>
      <c r="D92" t="s">
        <v>68</v>
      </c>
      <c r="E92" s="3"/>
      <c r="F92" s="20">
        <v>40.666333000000002</v>
      </c>
      <c r="G92" s="20">
        <v>-111.906598</v>
      </c>
      <c r="H92" s="24">
        <v>42571</v>
      </c>
      <c r="I92" s="4">
        <v>27875</v>
      </c>
      <c r="J92" s="4">
        <v>56</v>
      </c>
      <c r="K92" s="4">
        <v>0</v>
      </c>
      <c r="L92" s="4">
        <v>27931</v>
      </c>
    </row>
    <row r="93" spans="1:12" x14ac:dyDescent="0.25">
      <c r="A93" t="s">
        <v>198</v>
      </c>
      <c r="B93" s="8" t="s">
        <v>75</v>
      </c>
      <c r="D93" t="s">
        <v>75</v>
      </c>
      <c r="E93" s="3"/>
      <c r="F93" s="20">
        <v>40.679951000000003</v>
      </c>
      <c r="G93" s="20">
        <v>-111.905765</v>
      </c>
      <c r="H93" s="24">
        <v>42571</v>
      </c>
      <c r="I93" s="4">
        <v>4843</v>
      </c>
      <c r="J93" s="4">
        <v>0</v>
      </c>
      <c r="K93" s="4">
        <v>0</v>
      </c>
      <c r="L93" s="4">
        <v>4843</v>
      </c>
    </row>
    <row r="94" spans="1:12" x14ac:dyDescent="0.25">
      <c r="A94" t="s">
        <v>199</v>
      </c>
      <c r="B94" s="8" t="s">
        <v>242</v>
      </c>
      <c r="D94" t="s">
        <v>200</v>
      </c>
      <c r="E94" s="3"/>
      <c r="F94" s="20"/>
      <c r="G94" s="20"/>
      <c r="H94" s="24">
        <v>42571</v>
      </c>
      <c r="I94" s="4">
        <v>27689</v>
      </c>
      <c r="J94" s="4">
        <v>34</v>
      </c>
      <c r="K94" s="4">
        <v>0</v>
      </c>
      <c r="L94" s="4">
        <v>27723</v>
      </c>
    </row>
    <row r="95" spans="1:12" x14ac:dyDescent="0.25">
      <c r="A95" t="s">
        <v>201</v>
      </c>
      <c r="B95" s="8" t="s">
        <v>242</v>
      </c>
      <c r="D95" t="s">
        <v>91</v>
      </c>
      <c r="E95" s="3"/>
      <c r="F95" s="20"/>
      <c r="G95" s="20"/>
      <c r="H95" s="24">
        <v>42571</v>
      </c>
      <c r="I95" s="4">
        <v>22300</v>
      </c>
      <c r="J95" s="4">
        <v>1484</v>
      </c>
      <c r="K95" s="4">
        <v>0</v>
      </c>
      <c r="L95" s="4">
        <v>23784</v>
      </c>
    </row>
    <row r="96" spans="1:12" x14ac:dyDescent="0.25">
      <c r="A96" t="s">
        <v>202</v>
      </c>
      <c r="B96" t="s">
        <v>203</v>
      </c>
      <c r="D96" t="s">
        <v>203</v>
      </c>
      <c r="E96" s="3"/>
      <c r="F96" s="20"/>
      <c r="G96" s="20"/>
      <c r="H96" s="24">
        <v>42571</v>
      </c>
      <c r="I96" s="4">
        <v>4339</v>
      </c>
      <c r="J96" s="4">
        <v>0</v>
      </c>
      <c r="K96" s="4">
        <v>0</v>
      </c>
      <c r="L96" s="4">
        <v>4339</v>
      </c>
    </row>
    <row r="97" spans="1:12" x14ac:dyDescent="0.25">
      <c r="A97" t="s">
        <v>212</v>
      </c>
      <c r="B97" s="8" t="s">
        <v>242</v>
      </c>
      <c r="C97">
        <v>4994547</v>
      </c>
      <c r="D97" t="s">
        <v>213</v>
      </c>
      <c r="E97" t="s">
        <v>214</v>
      </c>
      <c r="F97" s="3">
        <f>INDEX('[1]JR site look up'!$A$2:$D$33,MATCH([1]Summary!$C97,'[1]JR site look up'!$A$2:$A$33,0),3)</f>
        <v>40.631008000000001</v>
      </c>
      <c r="G97" s="3">
        <f>INDEX('[1]JR site look up'!$A$2:$D$33,MATCH([1]Summary!$C97,'[1]JR site look up'!$A$2:$A$33,0),4)</f>
        <v>-111.866175</v>
      </c>
      <c r="H97" s="24">
        <v>42577</v>
      </c>
      <c r="I97" s="4">
        <v>18082</v>
      </c>
      <c r="J97" s="4">
        <v>1177</v>
      </c>
      <c r="K97" s="4">
        <v>0</v>
      </c>
      <c r="L97" s="4">
        <v>19259</v>
      </c>
    </row>
    <row r="98" spans="1:12" x14ac:dyDescent="0.25">
      <c r="A98" t="s">
        <v>215</v>
      </c>
      <c r="B98" s="8" t="s">
        <v>242</v>
      </c>
      <c r="C98">
        <v>4994552</v>
      </c>
      <c r="D98" t="s">
        <v>216</v>
      </c>
      <c r="E98" t="s">
        <v>214</v>
      </c>
      <c r="F98" s="3">
        <f>INDEX('[1]JR site look up'!$A$2:$D$33,MATCH([1]Summary!$C98,'[1]JR site look up'!$A$2:$A$33,0),3)</f>
        <v>40.619529999999997</v>
      </c>
      <c r="G98" s="3">
        <f>INDEX('[1]JR site look up'!$A$2:$D$33,MATCH([1]Summary!$C98,'[1]JR site look up'!$A$2:$A$33,0),4)</f>
        <v>-111.866294</v>
      </c>
      <c r="H98" s="24">
        <v>42577</v>
      </c>
      <c r="I98" s="4">
        <v>21945</v>
      </c>
      <c r="J98" s="4">
        <v>3230</v>
      </c>
      <c r="K98" s="4">
        <v>0</v>
      </c>
      <c r="L98" s="4">
        <v>25175</v>
      </c>
    </row>
    <row r="99" spans="1:12" x14ac:dyDescent="0.25">
      <c r="A99" t="s">
        <v>217</v>
      </c>
      <c r="B99" s="8" t="s">
        <v>68</v>
      </c>
      <c r="C99">
        <v>4993625</v>
      </c>
      <c r="D99" t="s">
        <v>218</v>
      </c>
      <c r="E99" t="s">
        <v>214</v>
      </c>
      <c r="F99" s="3">
        <f>INDEX('[1]JR site look up'!$A$2:$D$33,MATCH([1]Summary!$C99,'[1]JR site look up'!$A$2:$A$33,0),3)</f>
        <v>40.631999999999998</v>
      </c>
      <c r="G99" s="3">
        <f>INDEX('[1]JR site look up'!$A$2:$D$33,MATCH([1]Summary!$C99,'[1]JR site look up'!$A$2:$A$33,0),4)</f>
        <v>-111.861</v>
      </c>
      <c r="H99" s="24">
        <v>42577</v>
      </c>
      <c r="I99" s="4">
        <v>21174</v>
      </c>
      <c r="J99" s="4">
        <v>572</v>
      </c>
      <c r="K99" s="4">
        <v>127</v>
      </c>
      <c r="L99" s="4">
        <v>21873</v>
      </c>
    </row>
    <row r="100" spans="1:12" x14ac:dyDescent="0.25">
      <c r="A100" t="s">
        <v>219</v>
      </c>
      <c r="B100" t="s">
        <v>8</v>
      </c>
      <c r="C100">
        <v>4917390</v>
      </c>
      <c r="D100" t="s">
        <v>220</v>
      </c>
      <c r="E100" t="s">
        <v>214</v>
      </c>
      <c r="F100" s="9">
        <v>40.237172999999999</v>
      </c>
      <c r="G100" s="9">
        <v>-111.764647</v>
      </c>
      <c r="H100" s="24">
        <v>42577</v>
      </c>
      <c r="I100" s="4">
        <v>62733</v>
      </c>
      <c r="J100" s="4">
        <v>1222</v>
      </c>
      <c r="K100" s="4">
        <v>0</v>
      </c>
      <c r="L100" s="4">
        <v>63955</v>
      </c>
    </row>
    <row r="101" spans="1:12" x14ac:dyDescent="0.25">
      <c r="A101" t="s">
        <v>221</v>
      </c>
      <c r="B101" t="s">
        <v>8</v>
      </c>
      <c r="D101" t="s">
        <v>147</v>
      </c>
      <c r="E101" t="s">
        <v>214</v>
      </c>
      <c r="F101" s="9">
        <v>40.238751000000001</v>
      </c>
      <c r="G101" s="9">
        <v>-111.73723</v>
      </c>
      <c r="H101" s="24">
        <v>42577</v>
      </c>
      <c r="I101" s="4">
        <v>2202</v>
      </c>
      <c r="J101" s="4">
        <v>1537</v>
      </c>
      <c r="K101" s="4">
        <v>0</v>
      </c>
      <c r="L101" s="4">
        <v>3739</v>
      </c>
    </row>
    <row r="102" spans="1:12" x14ac:dyDescent="0.25">
      <c r="A102" t="s">
        <v>222</v>
      </c>
      <c r="B102" t="s">
        <v>21</v>
      </c>
      <c r="C102">
        <v>4994720</v>
      </c>
      <c r="D102" t="s">
        <v>223</v>
      </c>
      <c r="E102" t="s">
        <v>214</v>
      </c>
      <c r="F102" s="3">
        <f>INDEX('[1]JR site look up'!$A$2:$D$33,MATCH([1]Summary!$C102,'[1]JR site look up'!$A$2:$A$33,0),3)</f>
        <v>40.442661000000001</v>
      </c>
      <c r="G102" s="3">
        <f>INDEX('[1]JR site look up'!$A$2:$D$33,MATCH([1]Summary!$C102,'[1]JR site look up'!$A$2:$A$33,0),4)</f>
        <v>-111.922794</v>
      </c>
      <c r="H102" s="24">
        <v>42577</v>
      </c>
      <c r="I102" s="4">
        <v>28213</v>
      </c>
      <c r="J102" s="4">
        <v>3807</v>
      </c>
      <c r="K102" s="4">
        <v>0</v>
      </c>
      <c r="L102" s="4">
        <v>32020</v>
      </c>
    </row>
    <row r="103" spans="1:12" x14ac:dyDescent="0.25">
      <c r="A103" t="s">
        <v>224</v>
      </c>
      <c r="B103" t="s">
        <v>8</v>
      </c>
      <c r="C103">
        <v>4917345</v>
      </c>
      <c r="D103" t="s">
        <v>173</v>
      </c>
      <c r="E103" t="s">
        <v>214</v>
      </c>
      <c r="F103" s="3">
        <v>40.327506999999997</v>
      </c>
      <c r="G103" s="3">
        <v>-111.76446300000001</v>
      </c>
      <c r="H103" s="24">
        <v>42577</v>
      </c>
      <c r="I103" s="4">
        <v>2838.1675977653626</v>
      </c>
      <c r="J103" s="4">
        <v>202.72625698324021</v>
      </c>
      <c r="K103" s="4">
        <v>0</v>
      </c>
      <c r="L103" s="4">
        <v>3040.8938547486027</v>
      </c>
    </row>
    <row r="104" spans="1:12" x14ac:dyDescent="0.25">
      <c r="A104" t="s">
        <v>225</v>
      </c>
      <c r="B104" t="s">
        <v>8</v>
      </c>
      <c r="C104">
        <v>4917512</v>
      </c>
      <c r="D104" t="s">
        <v>226</v>
      </c>
      <c r="E104" t="s">
        <v>214</v>
      </c>
      <c r="F104" s="3">
        <v>40.341597999999998</v>
      </c>
      <c r="G104">
        <v>-111.80091299999999</v>
      </c>
      <c r="H104" s="24">
        <v>42577</v>
      </c>
      <c r="I104" s="4">
        <v>5946.636871508379</v>
      </c>
      <c r="J104" s="4">
        <v>1216.3575418994412</v>
      </c>
      <c r="K104" s="4">
        <v>0</v>
      </c>
      <c r="L104" s="4">
        <v>7162.9944134078205</v>
      </c>
    </row>
    <row r="105" spans="1:12" x14ac:dyDescent="0.25">
      <c r="A105" t="s">
        <v>227</v>
      </c>
      <c r="B105" t="s">
        <v>8</v>
      </c>
      <c r="C105">
        <v>4917486</v>
      </c>
      <c r="D105" t="s">
        <v>228</v>
      </c>
      <c r="E105" t="s">
        <v>214</v>
      </c>
      <c r="F105" s="3">
        <v>40.349457000000001</v>
      </c>
      <c r="G105" s="3">
        <v>-111.90315200000001</v>
      </c>
      <c r="H105" s="24">
        <v>42577</v>
      </c>
      <c r="I105" s="4">
        <v>0</v>
      </c>
      <c r="J105" s="4">
        <v>0</v>
      </c>
      <c r="K105" s="4">
        <v>0</v>
      </c>
      <c r="L105" s="4">
        <v>0</v>
      </c>
    </row>
    <row r="106" spans="1:12" x14ac:dyDescent="0.25">
      <c r="A106" t="s">
        <v>229</v>
      </c>
      <c r="B106" t="s">
        <v>8</v>
      </c>
      <c r="C106">
        <v>4917485</v>
      </c>
      <c r="D106" t="s">
        <v>230</v>
      </c>
      <c r="E106" t="s">
        <v>214</v>
      </c>
      <c r="F106" s="3">
        <v>40.289807000000003</v>
      </c>
      <c r="G106" s="3">
        <v>-111.870115</v>
      </c>
      <c r="H106" s="24">
        <v>42577</v>
      </c>
      <c r="I106" s="4">
        <v>59404.42458100558</v>
      </c>
      <c r="J106" s="4">
        <v>4713.3854748603353</v>
      </c>
      <c r="K106" s="4">
        <v>675.75418994413417</v>
      </c>
      <c r="L106" s="4">
        <v>64793.564245810048</v>
      </c>
    </row>
    <row r="107" spans="1:12" x14ac:dyDescent="0.25">
      <c r="A107" t="s">
        <v>231</v>
      </c>
      <c r="B107" t="s">
        <v>8</v>
      </c>
      <c r="C107">
        <v>4917716</v>
      </c>
      <c r="D107" t="s">
        <v>232</v>
      </c>
      <c r="E107" t="s">
        <v>214</v>
      </c>
      <c r="F107" s="9">
        <v>40.142496999999999</v>
      </c>
      <c r="G107" s="9">
        <v>-111.802612</v>
      </c>
      <c r="H107" s="24">
        <v>42577</v>
      </c>
      <c r="I107" s="4">
        <v>3142.2569832402232</v>
      </c>
      <c r="J107" s="4">
        <v>67.575418994413411</v>
      </c>
      <c r="K107" s="4">
        <v>0</v>
      </c>
      <c r="L107" s="4">
        <v>3209.8324022346364</v>
      </c>
    </row>
    <row r="108" spans="1:12" x14ac:dyDescent="0.25">
      <c r="A108" t="s">
        <v>233</v>
      </c>
      <c r="B108" t="s">
        <v>8</v>
      </c>
      <c r="C108">
        <v>4917715</v>
      </c>
      <c r="D108" t="s">
        <v>46</v>
      </c>
      <c r="E108" t="s">
        <v>10</v>
      </c>
      <c r="F108" s="9">
        <v>40.169141000000003</v>
      </c>
      <c r="G108" s="9">
        <v>-111.74511699999999</v>
      </c>
      <c r="H108" s="24">
        <v>42577</v>
      </c>
      <c r="I108" s="4">
        <v>0</v>
      </c>
      <c r="J108" s="4">
        <v>0</v>
      </c>
      <c r="K108" s="4">
        <v>0</v>
      </c>
      <c r="L108" s="4">
        <v>0</v>
      </c>
    </row>
    <row r="109" spans="1:12" x14ac:dyDescent="0.25">
      <c r="A109" s="26" t="s">
        <v>234</v>
      </c>
      <c r="B109" t="s">
        <v>8</v>
      </c>
      <c r="C109" s="27">
        <v>4917310</v>
      </c>
      <c r="D109" s="26" t="s">
        <v>235</v>
      </c>
      <c r="F109" s="9">
        <v>40.320872999999999</v>
      </c>
      <c r="G109" s="9">
        <v>-111.77753800000001</v>
      </c>
      <c r="H109" s="28">
        <v>42577</v>
      </c>
      <c r="I109" s="4">
        <v>30037.273743016762</v>
      </c>
      <c r="J109" s="4">
        <v>185.83240223463685</v>
      </c>
      <c r="K109" s="4">
        <v>0</v>
      </c>
      <c r="L109" s="4">
        <v>30223.106145251397</v>
      </c>
    </row>
    <row r="110" spans="1:12" x14ac:dyDescent="0.25">
      <c r="A110" s="26" t="s">
        <v>236</v>
      </c>
      <c r="B110" t="s">
        <v>8</v>
      </c>
      <c r="C110" s="27">
        <v>4917520</v>
      </c>
      <c r="D110" s="26" t="s">
        <v>156</v>
      </c>
      <c r="F110" s="9">
        <v>40.342168999999998</v>
      </c>
      <c r="G110" s="9">
        <v>-111.871326</v>
      </c>
      <c r="H110" s="28">
        <v>42577</v>
      </c>
      <c r="I110" s="4">
        <v>36068.379888268151</v>
      </c>
      <c r="J110" s="4">
        <v>371.66480446927369</v>
      </c>
      <c r="K110" s="4">
        <v>0</v>
      </c>
      <c r="L110" s="4">
        <v>36440.044692737421</v>
      </c>
    </row>
    <row r="111" spans="1:12" x14ac:dyDescent="0.25">
      <c r="A111" s="26" t="s">
        <v>237</v>
      </c>
      <c r="B111" t="s">
        <v>8</v>
      </c>
      <c r="C111" s="27">
        <v>4917370</v>
      </c>
      <c r="D111" s="26" t="s">
        <v>238</v>
      </c>
      <c r="F111" s="9">
        <v>40.268282999999997</v>
      </c>
      <c r="G111" s="9">
        <v>-111.82993</v>
      </c>
      <c r="H111" s="28">
        <v>42577</v>
      </c>
      <c r="I111" s="4">
        <v>73651.575418994413</v>
      </c>
      <c r="J111" s="4">
        <v>0</v>
      </c>
      <c r="K111" s="4">
        <v>0</v>
      </c>
      <c r="L111" s="4">
        <v>73651.575418994413</v>
      </c>
    </row>
    <row r="112" spans="1:12" x14ac:dyDescent="0.25">
      <c r="A112" s="26" t="s">
        <v>239</v>
      </c>
      <c r="B112" t="s">
        <v>8</v>
      </c>
      <c r="C112" s="27">
        <v>4917770</v>
      </c>
      <c r="D112" s="26" t="s">
        <v>162</v>
      </c>
      <c r="E112" s="26"/>
      <c r="F112" s="9">
        <v>40.188566999999999</v>
      </c>
      <c r="G112" s="9">
        <v>-111.731314</v>
      </c>
      <c r="H112" s="28">
        <v>42577</v>
      </c>
      <c r="I112" s="4">
        <v>49786.189944134079</v>
      </c>
      <c r="J112" s="4">
        <v>0</v>
      </c>
      <c r="K112" s="4">
        <v>0</v>
      </c>
      <c r="L112" s="4">
        <v>49786.189944134079</v>
      </c>
    </row>
    <row r="113" spans="1:12" x14ac:dyDescent="0.25">
      <c r="A113" s="26" t="s">
        <v>240</v>
      </c>
      <c r="B113" t="s">
        <v>8</v>
      </c>
      <c r="C113" s="27">
        <v>4917500</v>
      </c>
      <c r="D113" s="26" t="s">
        <v>241</v>
      </c>
      <c r="E113" s="26"/>
      <c r="F113" s="9">
        <v>40.141804999999998</v>
      </c>
      <c r="G113" s="9">
        <v>-111.800178</v>
      </c>
      <c r="H113" s="28">
        <v>42577</v>
      </c>
      <c r="I113" s="4">
        <v>35814.972067039111</v>
      </c>
      <c r="J113" s="4">
        <v>650.41340782122893</v>
      </c>
      <c r="K113" s="4">
        <v>0</v>
      </c>
      <c r="L113" s="4">
        <v>36465.385474860341</v>
      </c>
    </row>
    <row r="114" spans="1:12" x14ac:dyDescent="0.25">
      <c r="A114" t="s">
        <v>243</v>
      </c>
      <c r="B114" s="8" t="s">
        <v>242</v>
      </c>
      <c r="C114">
        <v>4994620</v>
      </c>
      <c r="D114" t="s">
        <v>244</v>
      </c>
      <c r="F114" s="25">
        <v>40.711620000000003</v>
      </c>
      <c r="G114" s="25">
        <v>-111.958381</v>
      </c>
      <c r="H114" s="24">
        <v>42577</v>
      </c>
      <c r="I114" s="4">
        <v>46694.614525139667</v>
      </c>
      <c r="J114" s="4">
        <v>2928.2681564245809</v>
      </c>
      <c r="K114" s="4">
        <v>0</v>
      </c>
      <c r="L114" s="4">
        <v>49622.882681564246</v>
      </c>
    </row>
    <row r="115" spans="1:12" x14ac:dyDescent="0.25">
      <c r="A115" t="s">
        <v>245</v>
      </c>
      <c r="B115" s="8" t="s">
        <v>242</v>
      </c>
      <c r="D115" t="s">
        <v>246</v>
      </c>
      <c r="H115" s="24">
        <v>42577</v>
      </c>
      <c r="I115" s="4">
        <v>24045.58659217877</v>
      </c>
      <c r="J115" s="4">
        <v>748.96089385474863</v>
      </c>
      <c r="K115" s="4">
        <v>0</v>
      </c>
      <c r="L115" s="4">
        <v>24794.54748603352</v>
      </c>
    </row>
    <row r="116" spans="1:12" x14ac:dyDescent="0.25">
      <c r="A116" t="s">
        <v>247</v>
      </c>
      <c r="B116" s="8" t="s">
        <v>242</v>
      </c>
      <c r="D116" t="s">
        <v>248</v>
      </c>
      <c r="F116">
        <v>40.653174999999997</v>
      </c>
      <c r="G116">
        <v>-111.96625400000001</v>
      </c>
      <c r="H116" s="24">
        <v>42577</v>
      </c>
      <c r="I116" s="4">
        <v>32225.027932960897</v>
      </c>
      <c r="J116" s="4">
        <v>591.28491620111731</v>
      </c>
      <c r="K116" s="4">
        <v>0</v>
      </c>
      <c r="L116" s="4">
        <v>32816.312849162015</v>
      </c>
    </row>
    <row r="117" spans="1:12" x14ac:dyDescent="0.25">
      <c r="A117" t="s">
        <v>249</v>
      </c>
      <c r="B117" s="8" t="s">
        <v>242</v>
      </c>
      <c r="D117" t="s">
        <v>248</v>
      </c>
      <c r="F117">
        <v>40.653174999999997</v>
      </c>
      <c r="G117">
        <v>-111.96625400000001</v>
      </c>
      <c r="H117" s="24">
        <v>42577</v>
      </c>
      <c r="I117" s="4">
        <v>32503.776536312846</v>
      </c>
      <c r="J117" s="4">
        <v>135.15083798882679</v>
      </c>
      <c r="K117" s="4">
        <v>0</v>
      </c>
      <c r="L117" s="4">
        <v>32638.927374301671</v>
      </c>
    </row>
    <row r="118" spans="1:12" x14ac:dyDescent="0.25">
      <c r="A118" t="s">
        <v>250</v>
      </c>
      <c r="B118" s="8" t="s">
        <v>242</v>
      </c>
      <c r="C118">
        <v>4994628</v>
      </c>
      <c r="D118" t="s">
        <v>251</v>
      </c>
      <c r="F118">
        <v>40.650821999999998</v>
      </c>
      <c r="G118" t="s">
        <v>252</v>
      </c>
      <c r="H118" s="24">
        <v>42577</v>
      </c>
      <c r="I118" s="4">
        <v>25425.25139664804</v>
      </c>
      <c r="J118" s="4">
        <v>180.20111731843576</v>
      </c>
      <c r="K118" s="4">
        <v>0</v>
      </c>
      <c r="L118" s="4">
        <v>25605.452513966477</v>
      </c>
    </row>
    <row r="119" spans="1:12" x14ac:dyDescent="0.25">
      <c r="A119" t="s">
        <v>253</v>
      </c>
      <c r="B119" s="8" t="s">
        <v>242</v>
      </c>
      <c r="C119">
        <v>4994636</v>
      </c>
      <c r="D119" t="s">
        <v>254</v>
      </c>
      <c r="F119">
        <v>40.589604999999999</v>
      </c>
      <c r="G119">
        <v>-111.991556</v>
      </c>
      <c r="H119" s="24">
        <v>42577</v>
      </c>
      <c r="I119" s="4">
        <v>8573.6312849162023</v>
      </c>
      <c r="J119" s="4">
        <v>0</v>
      </c>
      <c r="K119" s="4">
        <v>0</v>
      </c>
      <c r="L119" s="4">
        <v>8573.6312849162023</v>
      </c>
    </row>
    <row r="120" spans="1:12" x14ac:dyDescent="0.25">
      <c r="A120" t="s">
        <v>255</v>
      </c>
      <c r="B120" s="8" t="s">
        <v>242</v>
      </c>
      <c r="C120">
        <v>4994644</v>
      </c>
      <c r="D120" t="s">
        <v>256</v>
      </c>
      <c r="F120">
        <v>40.507770000000001</v>
      </c>
      <c r="G120">
        <v>-111.95029</v>
      </c>
      <c r="H120" s="24">
        <v>42577</v>
      </c>
      <c r="I120" s="4">
        <v>10474.189944134077</v>
      </c>
      <c r="J120" s="4">
        <v>264.67039106145251</v>
      </c>
      <c r="K120" s="4">
        <v>0</v>
      </c>
      <c r="L120" s="4">
        <v>10738.86033519553</v>
      </c>
    </row>
    <row r="121" spans="1:12" x14ac:dyDescent="0.25">
      <c r="A121" t="s">
        <v>217</v>
      </c>
      <c r="B121" s="8" t="s">
        <v>242</v>
      </c>
      <c r="C121">
        <v>4993625</v>
      </c>
      <c r="D121" t="s">
        <v>218</v>
      </c>
      <c r="E121" t="s">
        <v>214</v>
      </c>
      <c r="F121">
        <v>40.631999999999998</v>
      </c>
      <c r="G121">
        <v>-111.861</v>
      </c>
      <c r="H121" s="24">
        <v>42577</v>
      </c>
      <c r="I121" s="4">
        <v>42347.631284916206</v>
      </c>
      <c r="J121" s="4">
        <v>1143.5754189944134</v>
      </c>
      <c r="K121" s="4">
        <v>253.70391061452514</v>
      </c>
      <c r="L121" s="4">
        <v>43744.910614525143</v>
      </c>
    </row>
    <row r="122" spans="1:12" x14ac:dyDescent="0.25">
      <c r="A122" t="s">
        <v>215</v>
      </c>
      <c r="B122" s="8" t="s">
        <v>242</v>
      </c>
      <c r="C122">
        <v>4994552</v>
      </c>
      <c r="D122" t="s">
        <v>216</v>
      </c>
      <c r="E122" t="s">
        <v>214</v>
      </c>
      <c r="F122">
        <v>40.619529999999997</v>
      </c>
      <c r="G122">
        <v>-111.866294</v>
      </c>
      <c r="H122" s="24">
        <v>42577</v>
      </c>
      <c r="I122" s="4">
        <v>43890.117318435754</v>
      </c>
      <c r="J122" s="4">
        <v>6459.5418994413412</v>
      </c>
      <c r="K122" s="4">
        <v>0</v>
      </c>
      <c r="L122" s="4">
        <v>50349.659217877095</v>
      </c>
    </row>
    <row r="123" spans="1:12" x14ac:dyDescent="0.25">
      <c r="A123" t="s">
        <v>212</v>
      </c>
      <c r="B123" s="8" t="s">
        <v>242</v>
      </c>
      <c r="C123">
        <v>4994547</v>
      </c>
      <c r="D123" t="s">
        <v>213</v>
      </c>
      <c r="E123" t="s">
        <v>214</v>
      </c>
      <c r="F123">
        <v>40.631008000000001</v>
      </c>
      <c r="G123">
        <v>-111.866175</v>
      </c>
      <c r="H123" s="24">
        <v>42577</v>
      </c>
      <c r="I123" s="4">
        <v>36164.055865921786</v>
      </c>
      <c r="J123" s="4">
        <v>2353.9385474860337</v>
      </c>
      <c r="K123" s="4">
        <v>0</v>
      </c>
      <c r="L123" s="4">
        <v>38517.994413407818</v>
      </c>
    </row>
    <row r="124" spans="1:12" x14ac:dyDescent="0.25">
      <c r="A124" t="s">
        <v>219</v>
      </c>
      <c r="B124" t="s">
        <v>8</v>
      </c>
      <c r="C124">
        <v>4917390</v>
      </c>
      <c r="D124" t="s">
        <v>220</v>
      </c>
      <c r="E124" t="s">
        <v>214</v>
      </c>
      <c r="F124" s="9">
        <v>40.237172999999999</v>
      </c>
      <c r="G124" s="9">
        <v>-111.764647</v>
      </c>
      <c r="H124" s="24">
        <v>42577</v>
      </c>
      <c r="I124" s="4">
        <v>125465.51396648044</v>
      </c>
      <c r="J124" s="4">
        <v>2443.9888268156428</v>
      </c>
      <c r="K124" s="4">
        <v>0</v>
      </c>
      <c r="L124" s="4">
        <v>127909.50279329609</v>
      </c>
    </row>
    <row r="125" spans="1:12" x14ac:dyDescent="0.25">
      <c r="A125" t="s">
        <v>221</v>
      </c>
      <c r="B125" t="s">
        <v>8</v>
      </c>
      <c r="C125">
        <v>4917390</v>
      </c>
      <c r="D125" t="s">
        <v>147</v>
      </c>
      <c r="E125" t="s">
        <v>214</v>
      </c>
      <c r="F125" s="9">
        <v>40.238751000000001</v>
      </c>
      <c r="G125" s="9">
        <v>-111.73723</v>
      </c>
      <c r="H125" s="24">
        <v>42577</v>
      </c>
      <c r="I125" s="4">
        <v>4403.8324022346369</v>
      </c>
      <c r="J125" s="4">
        <v>3074.3407821229048</v>
      </c>
      <c r="K125" s="4">
        <v>0</v>
      </c>
      <c r="L125" s="4">
        <v>7478.1731843575417</v>
      </c>
    </row>
    <row r="126" spans="1:12" x14ac:dyDescent="0.25">
      <c r="A126" t="s">
        <v>257</v>
      </c>
      <c r="B126" s="8" t="s">
        <v>242</v>
      </c>
      <c r="C126">
        <v>4990880</v>
      </c>
      <c r="D126" t="s">
        <v>258</v>
      </c>
      <c r="F126">
        <v>40.885809000000002</v>
      </c>
      <c r="G126">
        <v>-111.949742</v>
      </c>
      <c r="H126" s="24">
        <v>42577</v>
      </c>
      <c r="I126" s="4">
        <v>3477.31843575419</v>
      </c>
      <c r="J126" s="4">
        <v>0</v>
      </c>
      <c r="K126" s="4">
        <v>0</v>
      </c>
      <c r="L126" s="4">
        <v>3477.31843575419</v>
      </c>
    </row>
    <row r="127" spans="1:12" x14ac:dyDescent="0.25">
      <c r="A127" t="s">
        <v>259</v>
      </c>
      <c r="B127" s="8" t="s">
        <v>21</v>
      </c>
      <c r="C127">
        <v>4990890</v>
      </c>
      <c r="D127" t="s">
        <v>260</v>
      </c>
      <c r="F127">
        <v>40.870778999999999</v>
      </c>
      <c r="G127">
        <v>-111.96438499999999</v>
      </c>
      <c r="H127" s="24">
        <v>42577</v>
      </c>
      <c r="I127" s="4">
        <v>1444.4245810055866</v>
      </c>
      <c r="J127" s="4">
        <v>0</v>
      </c>
      <c r="K127" s="4">
        <v>0</v>
      </c>
      <c r="L127" s="4">
        <v>1444.4245810055866</v>
      </c>
    </row>
    <row r="128" spans="1:12" x14ac:dyDescent="0.25">
      <c r="A128" t="s">
        <v>261</v>
      </c>
      <c r="B128" s="8" t="s">
        <v>242</v>
      </c>
      <c r="C128">
        <v>4991310</v>
      </c>
      <c r="D128" t="s">
        <v>262</v>
      </c>
      <c r="F128">
        <v>40.765852000000002</v>
      </c>
      <c r="G128" t="s">
        <v>263</v>
      </c>
      <c r="H128" s="24">
        <v>42577</v>
      </c>
      <c r="I128" s="4">
        <v>10327.776536312849</v>
      </c>
      <c r="J128" s="4">
        <v>0</v>
      </c>
      <c r="K128" s="4">
        <v>0</v>
      </c>
      <c r="L128" s="4">
        <v>10327.776536312849</v>
      </c>
    </row>
    <row r="129" spans="1:12" x14ac:dyDescent="0.25">
      <c r="A129" t="s">
        <v>264</v>
      </c>
      <c r="B129" s="8" t="s">
        <v>21</v>
      </c>
      <c r="C129">
        <v>4992290</v>
      </c>
      <c r="D129" t="s">
        <v>265</v>
      </c>
      <c r="F129" t="s">
        <v>266</v>
      </c>
      <c r="G129" t="s">
        <v>267</v>
      </c>
      <c r="H129" s="24">
        <v>42577</v>
      </c>
      <c r="I129" s="4">
        <v>3961.6089385474856</v>
      </c>
      <c r="J129" s="4">
        <v>45.050279329608941</v>
      </c>
      <c r="K129" s="4">
        <v>0</v>
      </c>
      <c r="L129" s="4">
        <v>4006.6592178770948</v>
      </c>
    </row>
    <row r="130" spans="1:12" x14ac:dyDescent="0.25">
      <c r="A130" t="s">
        <v>268</v>
      </c>
      <c r="B130" s="8" t="s">
        <v>21</v>
      </c>
      <c r="C130">
        <v>4992320</v>
      </c>
      <c r="D130" t="s">
        <v>269</v>
      </c>
      <c r="F130" t="s">
        <v>206</v>
      </c>
      <c r="G130" t="s">
        <v>207</v>
      </c>
      <c r="H130" s="24">
        <v>42577</v>
      </c>
      <c r="I130" s="4">
        <v>6740.6480446927371</v>
      </c>
      <c r="J130" s="4">
        <v>0</v>
      </c>
      <c r="K130" s="4">
        <v>0</v>
      </c>
      <c r="L130" s="4">
        <v>6740.6480446927371</v>
      </c>
    </row>
    <row r="131" spans="1:12" x14ac:dyDescent="0.25">
      <c r="A131" t="s">
        <v>270</v>
      </c>
      <c r="B131" s="8" t="s">
        <v>21</v>
      </c>
      <c r="C131">
        <v>4992890</v>
      </c>
      <c r="D131" t="s">
        <v>271</v>
      </c>
      <c r="F131">
        <v>40.686055000000003</v>
      </c>
      <c r="G131">
        <v>-111.921043</v>
      </c>
      <c r="H131" s="24">
        <v>42577</v>
      </c>
      <c r="I131" s="4">
        <v>14497.743016759778</v>
      </c>
      <c r="J131" s="4">
        <v>0</v>
      </c>
      <c r="K131" s="4">
        <v>0</v>
      </c>
      <c r="L131" s="4">
        <v>14497.743016759778</v>
      </c>
    </row>
    <row r="132" spans="1:12" x14ac:dyDescent="0.25">
      <c r="A132" t="s">
        <v>272</v>
      </c>
      <c r="B132" s="8" t="s">
        <v>75</v>
      </c>
      <c r="C132">
        <v>4992970</v>
      </c>
      <c r="D132" t="s">
        <v>273</v>
      </c>
      <c r="F132" t="s">
        <v>204</v>
      </c>
      <c r="G132" t="s">
        <v>205</v>
      </c>
      <c r="H132" s="24">
        <v>42577</v>
      </c>
      <c r="I132" s="4">
        <v>12614.078212290502</v>
      </c>
      <c r="J132" s="4">
        <v>0</v>
      </c>
      <c r="K132" s="4">
        <v>0</v>
      </c>
      <c r="L132" s="4">
        <v>12614.078212290502</v>
      </c>
    </row>
    <row r="133" spans="1:12" x14ac:dyDescent="0.25">
      <c r="A133" t="s">
        <v>283</v>
      </c>
      <c r="B133" s="8" t="s">
        <v>75</v>
      </c>
      <c r="C133">
        <v>4992970</v>
      </c>
      <c r="D133" t="s">
        <v>274</v>
      </c>
      <c r="F133" t="s">
        <v>204</v>
      </c>
      <c r="G133" t="s">
        <v>205</v>
      </c>
      <c r="H133" s="24">
        <v>42577</v>
      </c>
      <c r="I133">
        <v>45</v>
      </c>
      <c r="J133">
        <v>0</v>
      </c>
      <c r="K133">
        <v>0</v>
      </c>
      <c r="L133">
        <v>45</v>
      </c>
    </row>
    <row r="134" spans="1:12" x14ac:dyDescent="0.25">
      <c r="A134" t="s">
        <v>275</v>
      </c>
      <c r="B134" s="8" t="s">
        <v>68</v>
      </c>
      <c r="C134">
        <v>4993580</v>
      </c>
      <c r="D134" t="s">
        <v>276</v>
      </c>
      <c r="F134" t="s">
        <v>208</v>
      </c>
      <c r="G134" t="s">
        <v>209</v>
      </c>
      <c r="H134" s="24">
        <v>42577</v>
      </c>
      <c r="I134" s="4">
        <v>30493.407821229051</v>
      </c>
      <c r="J134" s="4">
        <v>898.18994413407825</v>
      </c>
      <c r="K134" s="4">
        <v>0</v>
      </c>
      <c r="L134" s="4">
        <v>31391.597765363131</v>
      </c>
    </row>
    <row r="135" spans="1:12" x14ac:dyDescent="0.25">
      <c r="A135" t="s">
        <v>277</v>
      </c>
      <c r="B135" s="8" t="s">
        <v>21</v>
      </c>
      <c r="C135">
        <v>4994100</v>
      </c>
      <c r="D135" t="s">
        <v>278</v>
      </c>
      <c r="F135">
        <v>40.630502</v>
      </c>
      <c r="G135">
        <v>-111.92298700000001</v>
      </c>
      <c r="H135" s="24">
        <v>42577</v>
      </c>
      <c r="I135" s="4">
        <v>31732.290502793294</v>
      </c>
      <c r="J135" s="4">
        <v>135.15083798882679</v>
      </c>
      <c r="K135" s="4">
        <v>0</v>
      </c>
      <c r="L135" s="4">
        <v>31867.441340782119</v>
      </c>
    </row>
    <row r="136" spans="1:12" x14ac:dyDescent="0.25">
      <c r="A136" t="s">
        <v>279</v>
      </c>
      <c r="B136" s="8" t="s">
        <v>21</v>
      </c>
      <c r="C136">
        <v>4994520</v>
      </c>
      <c r="D136" t="s">
        <v>280</v>
      </c>
      <c r="F136">
        <v>40.442661000000001</v>
      </c>
      <c r="G136">
        <v>-111.922794</v>
      </c>
      <c r="H136" s="24">
        <v>42577</v>
      </c>
      <c r="I136" s="4">
        <v>1340.2458100558661</v>
      </c>
      <c r="J136" s="4">
        <v>0</v>
      </c>
      <c r="K136" s="4">
        <v>0</v>
      </c>
      <c r="L136" s="4">
        <v>1340.2458100558661</v>
      </c>
    </row>
    <row r="137" spans="1:12" x14ac:dyDescent="0.25">
      <c r="A137" t="s">
        <v>222</v>
      </c>
      <c r="B137" s="8" t="s">
        <v>21</v>
      </c>
      <c r="C137">
        <v>4994720</v>
      </c>
      <c r="D137" t="s">
        <v>223</v>
      </c>
      <c r="E137" t="s">
        <v>214</v>
      </c>
      <c r="F137">
        <v>40.442661000000001</v>
      </c>
      <c r="G137">
        <v>-111.922794</v>
      </c>
      <c r="H137" s="24">
        <v>42577</v>
      </c>
      <c r="I137" s="4">
        <v>28686.027932960893</v>
      </c>
      <c r="J137" s="4">
        <v>3905.5474860335194</v>
      </c>
      <c r="K137" s="4">
        <v>0</v>
      </c>
      <c r="L137" s="4">
        <v>32591.575418994413</v>
      </c>
    </row>
    <row r="138" spans="1:12" x14ac:dyDescent="0.25">
      <c r="A138" t="s">
        <v>281</v>
      </c>
      <c r="B138" s="8" t="s">
        <v>21</v>
      </c>
      <c r="C138">
        <v>4994790</v>
      </c>
      <c r="D138" t="s">
        <v>282</v>
      </c>
      <c r="F138">
        <v>40.360951999999997</v>
      </c>
      <c r="G138">
        <v>-111.898574</v>
      </c>
      <c r="H138" s="24">
        <v>42577</v>
      </c>
      <c r="I138" s="4">
        <v>320.98324022346361</v>
      </c>
      <c r="J138" s="4">
        <v>0</v>
      </c>
      <c r="K138" s="4">
        <v>0</v>
      </c>
      <c r="L138" s="4">
        <v>320.98324022346361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Vanderlaan</dc:creator>
  <cp:lastModifiedBy>Jacob Vanderlaan</cp:lastModifiedBy>
  <dcterms:created xsi:type="dcterms:W3CDTF">2016-07-22T14:38:07Z</dcterms:created>
  <dcterms:modified xsi:type="dcterms:W3CDTF">2016-08-01T19:23:48Z</dcterms:modified>
</cp:coreProperties>
</file>